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dgetorg\Revenue\SHARING\2025 BUDGET\2025 ՀԱՄԱՄԱՍՆՈՒԹՅՈՒՆՆԵՐ\Հավելվածներ\"/>
    </mc:Choice>
  </mc:AlternateContent>
  <bookViews>
    <workbookView xWindow="0" yWindow="0" windowWidth="28800" windowHeight="10005"/>
  </bookViews>
  <sheets>
    <sheet name="nvagaranner" sheetId="20" r:id="rId1"/>
  </sheets>
  <definedNames>
    <definedName name="_xlnm.Print_Area" localSheetId="0">nvagaranner!$A$1:$H$177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7" i="20" l="1"/>
  <c r="G67" i="20" l="1"/>
  <c r="H67" i="20" s="1"/>
  <c r="G47" i="20"/>
  <c r="G46" i="20"/>
  <c r="G44" i="20"/>
  <c r="G42" i="20"/>
  <c r="G40" i="20"/>
  <c r="G92" i="20" l="1"/>
  <c r="G91" i="20"/>
  <c r="G90" i="20"/>
  <c r="H90" i="20" s="1"/>
  <c r="G89" i="20"/>
  <c r="H89" i="20" s="1"/>
  <c r="G88" i="20"/>
  <c r="H88" i="20" s="1"/>
  <c r="G87" i="20"/>
  <c r="G86" i="20"/>
  <c r="G85" i="20"/>
  <c r="H85" i="20" s="1"/>
  <c r="G84" i="20"/>
  <c r="G83" i="20"/>
  <c r="H83" i="20" s="1"/>
  <c r="G82" i="20"/>
  <c r="G145" i="20"/>
  <c r="H145" i="20" s="1"/>
  <c r="G144" i="20"/>
  <c r="G143" i="20"/>
  <c r="G142" i="20"/>
  <c r="H142" i="20" s="1"/>
  <c r="G141" i="20"/>
  <c r="H141" i="20" s="1"/>
  <c r="G140" i="20"/>
  <c r="G139" i="20"/>
  <c r="H139" i="20" s="1"/>
  <c r="G138" i="20"/>
  <c r="H138" i="20" s="1"/>
  <c r="G137" i="20"/>
  <c r="H137" i="20" s="1"/>
  <c r="G136" i="20"/>
  <c r="H136" i="20" s="1"/>
  <c r="G135" i="20"/>
  <c r="G34" i="20"/>
  <c r="H34" i="20" s="1"/>
  <c r="G33" i="20"/>
  <c r="H33" i="20" s="1"/>
  <c r="G32" i="20"/>
  <c r="G31" i="20"/>
  <c r="H31" i="20" s="1"/>
  <c r="G30" i="20"/>
  <c r="H30" i="20" s="1"/>
  <c r="G29" i="20"/>
  <c r="H29" i="20" s="1"/>
  <c r="G28" i="20"/>
  <c r="H28" i="20" s="1"/>
  <c r="G27" i="20"/>
  <c r="H27" i="20" s="1"/>
  <c r="G26" i="20"/>
  <c r="H26" i="20" s="1"/>
  <c r="G25" i="20"/>
  <c r="H25" i="20" s="1"/>
  <c r="G24" i="20"/>
  <c r="H24" i="20" s="1"/>
  <c r="G23" i="20"/>
  <c r="H23" i="20" s="1"/>
  <c r="G22" i="20"/>
  <c r="H22" i="20" s="1"/>
  <c r="G21" i="20"/>
  <c r="H21" i="20" s="1"/>
  <c r="G20" i="20"/>
  <c r="G19" i="20"/>
  <c r="H19" i="20" s="1"/>
  <c r="G18" i="20"/>
  <c r="H18" i="20" s="1"/>
  <c r="G17" i="20"/>
  <c r="H17" i="20" s="1"/>
  <c r="G16" i="20"/>
  <c r="G15" i="20"/>
  <c r="H15" i="20" s="1"/>
  <c r="G14" i="20"/>
  <c r="G13" i="20"/>
  <c r="H13" i="20" s="1"/>
  <c r="G12" i="20"/>
  <c r="G11" i="20"/>
  <c r="G166" i="20"/>
  <c r="H166" i="20" s="1"/>
  <c r="G167" i="20"/>
  <c r="G168" i="20"/>
  <c r="H168" i="20" s="1"/>
  <c r="G169" i="20"/>
  <c r="H169" i="20" s="1"/>
  <c r="G170" i="20"/>
  <c r="H170" i="20" s="1"/>
  <c r="G171" i="20"/>
  <c r="H171" i="20" s="1"/>
  <c r="G172" i="20"/>
  <c r="H172" i="20" s="1"/>
  <c r="G173" i="20"/>
  <c r="H173" i="20" s="1"/>
  <c r="G174" i="20"/>
  <c r="H174" i="20" s="1"/>
  <c r="G175" i="20"/>
  <c r="H175" i="20" s="1"/>
  <c r="E176" i="20"/>
  <c r="F176" i="20"/>
  <c r="D176" i="20"/>
  <c r="G149" i="20"/>
  <c r="H149" i="20" s="1"/>
  <c r="G150" i="20"/>
  <c r="H150" i="20" s="1"/>
  <c r="G151" i="20"/>
  <c r="H151" i="20" s="1"/>
  <c r="G152" i="20"/>
  <c r="H152" i="20" s="1"/>
  <c r="G153" i="20"/>
  <c r="H153" i="20" s="1"/>
  <c r="G154" i="20"/>
  <c r="H154" i="20" s="1"/>
  <c r="G155" i="20"/>
  <c r="H155" i="20" s="1"/>
  <c r="G156" i="20"/>
  <c r="H156" i="20" s="1"/>
  <c r="G157" i="20"/>
  <c r="H157" i="20" s="1"/>
  <c r="G158" i="20"/>
  <c r="H158" i="20" s="1"/>
  <c r="G159" i="20"/>
  <c r="H159" i="20" s="1"/>
  <c r="G160" i="20"/>
  <c r="H160" i="20" s="1"/>
  <c r="G161" i="20"/>
  <c r="H161" i="20" s="1"/>
  <c r="G162" i="20"/>
  <c r="H162" i="20" s="1"/>
  <c r="E163" i="20"/>
  <c r="F163" i="20"/>
  <c r="H140" i="20"/>
  <c r="H143" i="20"/>
  <c r="H144" i="20"/>
  <c r="E146" i="20"/>
  <c r="F146" i="20"/>
  <c r="E133" i="20"/>
  <c r="F133" i="20"/>
  <c r="G124" i="20"/>
  <c r="H124" i="20" s="1"/>
  <c r="G125" i="20"/>
  <c r="H125" i="20" s="1"/>
  <c r="G126" i="20"/>
  <c r="H126" i="20" s="1"/>
  <c r="G127" i="20"/>
  <c r="H127" i="20" s="1"/>
  <c r="G128" i="20"/>
  <c r="H128" i="20" s="1"/>
  <c r="G129" i="20"/>
  <c r="H129" i="20" s="1"/>
  <c r="G130" i="20"/>
  <c r="H130" i="20" s="1"/>
  <c r="G131" i="20"/>
  <c r="H131" i="20" s="1"/>
  <c r="G132" i="20"/>
  <c r="H132" i="20" s="1"/>
  <c r="D133" i="20"/>
  <c r="D146" i="20"/>
  <c r="G97" i="20"/>
  <c r="H97" i="20" s="1"/>
  <c r="G98" i="20"/>
  <c r="H98" i="20" s="1"/>
  <c r="G99" i="20"/>
  <c r="H99" i="20" s="1"/>
  <c r="G100" i="20"/>
  <c r="H100" i="20" s="1"/>
  <c r="G101" i="20"/>
  <c r="H101" i="20" s="1"/>
  <c r="G102" i="20"/>
  <c r="H102" i="20" s="1"/>
  <c r="G103" i="20"/>
  <c r="H103" i="20" s="1"/>
  <c r="G104" i="20"/>
  <c r="H104" i="20" s="1"/>
  <c r="G105" i="20"/>
  <c r="H105" i="20" s="1"/>
  <c r="G106" i="20"/>
  <c r="H106" i="20" s="1"/>
  <c r="G107" i="20"/>
  <c r="H107" i="20" s="1"/>
  <c r="G108" i="20"/>
  <c r="H108" i="20" s="1"/>
  <c r="G109" i="20"/>
  <c r="H109" i="20" s="1"/>
  <c r="G110" i="20"/>
  <c r="H110" i="20" s="1"/>
  <c r="G111" i="20"/>
  <c r="H111" i="20" s="1"/>
  <c r="G112" i="20"/>
  <c r="H112" i="20" s="1"/>
  <c r="G113" i="20"/>
  <c r="H113" i="20" s="1"/>
  <c r="E114" i="20"/>
  <c r="F114" i="20"/>
  <c r="E94" i="20"/>
  <c r="F94" i="20"/>
  <c r="H84" i="20"/>
  <c r="H86" i="20"/>
  <c r="H87" i="20"/>
  <c r="H91" i="20"/>
  <c r="H92" i="20"/>
  <c r="H93" i="20"/>
  <c r="G72" i="20"/>
  <c r="H72" i="20" s="1"/>
  <c r="G73" i="20"/>
  <c r="G74" i="20"/>
  <c r="H74" i="20" s="1"/>
  <c r="G75" i="20"/>
  <c r="H75" i="20" s="1"/>
  <c r="G76" i="20"/>
  <c r="H76" i="20" s="1"/>
  <c r="G77" i="20"/>
  <c r="H77" i="20" s="1"/>
  <c r="G78" i="20"/>
  <c r="H78" i="20" s="1"/>
  <c r="G79" i="20"/>
  <c r="H79" i="20" s="1"/>
  <c r="E80" i="20"/>
  <c r="F80" i="20"/>
  <c r="E69" i="20"/>
  <c r="F69" i="20"/>
  <c r="E121" i="20"/>
  <c r="F121" i="20"/>
  <c r="D121" i="20"/>
  <c r="H117" i="20"/>
  <c r="H118" i="20"/>
  <c r="H119" i="20"/>
  <c r="H120" i="20"/>
  <c r="D94" i="20"/>
  <c r="G52" i="20"/>
  <c r="H52" i="20" s="1"/>
  <c r="G53" i="20"/>
  <c r="H53" i="20" s="1"/>
  <c r="G54" i="20"/>
  <c r="H54" i="20" s="1"/>
  <c r="G55" i="20"/>
  <c r="H55" i="20" s="1"/>
  <c r="G56" i="20"/>
  <c r="H56" i="20" s="1"/>
  <c r="G57" i="20"/>
  <c r="H57" i="20" s="1"/>
  <c r="G58" i="20"/>
  <c r="H58" i="20" s="1"/>
  <c r="G59" i="20"/>
  <c r="H59" i="20" s="1"/>
  <c r="G60" i="20"/>
  <c r="H60" i="20" s="1"/>
  <c r="G61" i="20"/>
  <c r="H61" i="20" s="1"/>
  <c r="G62" i="20"/>
  <c r="H62" i="20" s="1"/>
  <c r="G63" i="20"/>
  <c r="H63" i="20" s="1"/>
  <c r="G64" i="20"/>
  <c r="H64" i="20" s="1"/>
  <c r="G65" i="20"/>
  <c r="H65" i="20" s="1"/>
  <c r="G66" i="20"/>
  <c r="H66" i="20" s="1"/>
  <c r="G68" i="20"/>
  <c r="H68" i="20" s="1"/>
  <c r="D69" i="20"/>
  <c r="E49" i="20"/>
  <c r="F49" i="20"/>
  <c r="H38" i="20"/>
  <c r="H39" i="20"/>
  <c r="H40" i="20"/>
  <c r="H41" i="20"/>
  <c r="H42" i="20"/>
  <c r="H43" i="20"/>
  <c r="H44" i="20"/>
  <c r="H45" i="20"/>
  <c r="H46" i="20"/>
  <c r="H47" i="20"/>
  <c r="H48" i="20"/>
  <c r="D49" i="20"/>
  <c r="H12" i="20"/>
  <c r="H14" i="20"/>
  <c r="H16" i="20"/>
  <c r="H20" i="20"/>
  <c r="H32" i="20"/>
  <c r="H73" i="20" l="1"/>
  <c r="H167" i="20"/>
  <c r="G94" i="20"/>
  <c r="G165" i="20"/>
  <c r="G176" i="20" s="1"/>
  <c r="G49" i="20" l="1"/>
  <c r="G146" i="20" l="1"/>
  <c r="G123" i="20" l="1"/>
  <c r="G133" i="20" s="1"/>
  <c r="G148" i="20" l="1"/>
  <c r="G163" i="20" s="1"/>
  <c r="G71" i="20"/>
  <c r="G80" i="20" s="1"/>
  <c r="G51" i="20" l="1"/>
  <c r="G69" i="20" s="1"/>
  <c r="H37" i="20" l="1"/>
  <c r="H49" i="20" s="1"/>
  <c r="H51" i="20"/>
  <c r="H69" i="20" s="1"/>
  <c r="D163" i="20"/>
  <c r="H135" i="20"/>
  <c r="H146" i="20" s="1"/>
  <c r="D114" i="20"/>
  <c r="G96" i="20"/>
  <c r="D80" i="20"/>
  <c r="F35" i="20"/>
  <c r="F177" i="20" s="1"/>
  <c r="E35" i="20"/>
  <c r="E177" i="20" s="1"/>
  <c r="D35" i="20"/>
  <c r="H82" i="20"/>
  <c r="H94" i="20" s="1"/>
  <c r="H71" i="20"/>
  <c r="H80" i="20" s="1"/>
  <c r="H165" i="20"/>
  <c r="H176" i="20" s="1"/>
  <c r="H123" i="20"/>
  <c r="H133" i="20" s="1"/>
  <c r="H116" i="20" l="1"/>
  <c r="H121" i="20" s="1"/>
  <c r="G121" i="20"/>
  <c r="H114" i="20"/>
  <c r="G114" i="20"/>
  <c r="H11" i="20"/>
  <c r="H35" i="20" s="1"/>
  <c r="G35" i="20"/>
  <c r="D177" i="20"/>
  <c r="H148" i="20"/>
  <c r="H163" i="20" s="1"/>
  <c r="G177" i="20" l="1"/>
</calcChain>
</file>

<file path=xl/sharedStrings.xml><?xml version="1.0" encoding="utf-8"?>
<sst xmlns="http://schemas.openxmlformats.org/spreadsheetml/2006/main" count="184" uniqueCount="182">
  <si>
    <t xml:space="preserve"> </t>
  </si>
  <si>
    <t>NN ը/կ</t>
  </si>
  <si>
    <t>Սովորողների թիվը</t>
  </si>
  <si>
    <t>Երևանի քաղաքապետարան</t>
  </si>
  <si>
    <t>Երաժշտական և արվեստի դպրոցների անվանումները</t>
  </si>
  <si>
    <t>«Եղեգնաձորի մանկական երաժշտական դպրոց» ՊՈԱԿ</t>
  </si>
  <si>
    <t>ԱՄԲՈՂՋԸ`</t>
  </si>
  <si>
    <t>Մեկ սովորողի  ուսման վարձավճարի փոխհատուցման չափը (դրամ)</t>
  </si>
  <si>
    <t>Ընդամենը տարեկան  հատկացվող  գումարը              (հազ. դրամ)</t>
  </si>
  <si>
    <r>
      <rPr>
        <b/>
        <i/>
        <sz val="11"/>
        <rFont val="GHEA Grapalat"/>
        <family val="3"/>
      </rPr>
      <t>Ազգային նվագարաններ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>(ուդ, քամանչա, քամանի, քանոն, սազ, թառ, բամբիռ, սանթուր, դուդուկ, շվի,  թութակ` փոքր շվի,  պարկապզուկ, բլուլ, զուռնա, պկու, սրինգ)</t>
    </r>
  </si>
  <si>
    <r>
      <rPr>
        <b/>
        <i/>
        <sz val="11"/>
        <rFont val="GHEA Grapalat"/>
        <family val="3"/>
      </rPr>
      <t>Լարային նվագա-րաններ</t>
    </r>
    <r>
      <rPr>
        <sz val="11"/>
        <rFont val="GHEA Grapalat"/>
        <family val="3"/>
      </rPr>
      <t xml:space="preserve">
(թավջութակ, ալտ, տավիղ, կոնտրա-բաս,  ջութակ)</t>
    </r>
  </si>
  <si>
    <t>Ընդամենը սովորողնե-րի թիվը</t>
  </si>
  <si>
    <t xml:space="preserve">                                                                                                                                                                                                    
 Հավելված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ԵՐԱԺՇՏԱԿԱՆ ԵՎ ԱՐՎԵՍՏԻ ԴՊՐՈՑՆԵՐՈՒՄ ԱԶԳԱՅԻՆ, ՓՈՂԱՅԻՆ ԵՎ ԼԱՐԱՅԻՆ ՆՎԱԳԱՐԱՆՆԵՐԻ ԳԾՈՎ  ՈՒՍՈՒՑՄԱՆ ՀԱՄԱՐ ՀԱՅԱՍՏԱՆԻ ՀԱՆՐԱՊԵՏՈՒԹՅԱՆ 2021 թ. ԲՅՈՒՋԵՈՎ ՀԱՏԿԱՑՎԱԾ ՄԻՋՈՑՆԵՐԻ ԲԱՇԽՈՒՄԸ
 </t>
  </si>
  <si>
    <t>«Ալ. Սպենդիարյանի անվան երաժշտական մասնագիտական դպրոց»  ՀՈԱԿ</t>
  </si>
  <si>
    <t xml:space="preserve">«Ղ.Սարյանի անվան արվեստի դպրոց» ՀՈԱԿ  </t>
  </si>
  <si>
    <t>«Կ.Օրբելյանի անվան արվեստի դպրոց»  ՀՈԱԿ</t>
  </si>
  <si>
    <t>«Մ.Մալունցյանի անվան արվեստի դպրոց» ՀՈԱԿ</t>
  </si>
  <si>
    <t>«Ալ.Հեքիմյանի անվան երաժշտական դպրոց» ՀՈԱԿ</t>
  </si>
  <si>
    <t>«Ա.Տիգրանյանի անվան երաժշտական դպրոց» ՀՈԱԿ</t>
  </si>
  <si>
    <t>«Գ.Բուդաղյանի անվան արվեստի դպրոց» ՀՈԱԿ</t>
  </si>
  <si>
    <t>«Հ.Դանիելյանի անվան արվեստի դպրոց»  ՀՈԱԿ</t>
  </si>
  <si>
    <t>«Ա.Տեր-Ղևոնդյանի անվան երաժշական դպրոց»  ՀՈԱԿ</t>
  </si>
  <si>
    <t xml:space="preserve"> «Մ.Միրզոյանի անվան երաժշտական դպրոց» ՀՈԱԿ</t>
  </si>
  <si>
    <t>«Բ.Կանաչյանի անվան արվեստի դպրոց»  ՀՈԱԿ</t>
  </si>
  <si>
    <t>«Ալ.Աճեմյանի անվան երաժշտական դպրոց» ՀՈԱԿ</t>
  </si>
  <si>
    <t>«Ռ. Անդրեասյանի անվան երաժշտական դպրոց» ՀՈԱԿ</t>
  </si>
  <si>
    <t>« Ա.Գաբրիելյանի անվան արվեստի դպրոց» ՀՈԱԿ</t>
  </si>
  <si>
    <t>«Կ.Սարաջյանի անվան երաժշտական դպրոց» ՀՈԱԿ</t>
  </si>
  <si>
    <t>«Սայաթ-Նովայի անվան երաժշտական դպրոց» ՀՈԱԿ</t>
  </si>
  <si>
    <t xml:space="preserve"> «Ա.Ցիցիկյանի անվան երաժշտական դպրոց» ՀՈԱԿ</t>
  </si>
  <si>
    <t>«Ս.Ջրբաշյանի անվան երաժշտական դպրոց» ՀՈԱԿ</t>
  </si>
  <si>
    <t>«Տ.Չուխաջյանի անվան երաժշտական դպրոց» ՀՈԱԿ</t>
  </si>
  <si>
    <t>«Ս.Բարխուդարյանի անվան արվեստի դպրոց»  ՀՈԱԿ</t>
  </si>
  <si>
    <t>«Ս.Ասլամազյանի անվան երաժշտական դպրոց» ՀՈԱԿ</t>
  </si>
  <si>
    <t>«Վ.Մոկացյանի անվան երաժշտական դպրոց» ՀՈԱԿ</t>
  </si>
  <si>
    <t xml:space="preserve">«Ա.Տերտերյանի անվան  արվեստի դպրոց» ՀՈԱԿ </t>
  </si>
  <si>
    <t>«Ք.Քուշնարյանի անվան արվեստի դպրոց»  ՀՈԱԿ</t>
  </si>
  <si>
    <t>«Բյուրեղավանի  Շառլ  Ազնավուրի  անվան  արվեստի  դպրոց» ԱՈՒՀ  ՀՈԱԿ</t>
  </si>
  <si>
    <t>«Քանաքեռավանի արվեստի դպրոց»  ՀՈԱԿ</t>
  </si>
  <si>
    <t>«Հրազդանի Արամ Խաչատրյանի անվան երաժշտական դպրոց»  ՀՈԱԿ</t>
  </si>
  <si>
    <t>«Նոր Հաճընի համայնքապետարանի արվեստի դպրոց»  ՀՈԱԿ</t>
  </si>
  <si>
    <t>«Եղվարդի արվեստի դպրոց» ՀՈԱԿ</t>
  </si>
  <si>
    <t>«Աբովյան քաղաքի Զարեհ Սահակյանցի անվան երաժշտական դպրոց» ՀՈԱԿ</t>
  </si>
  <si>
    <t>«Գառնիի երաժշտական դպրոց» ՀՈԱԿ</t>
  </si>
  <si>
    <t xml:space="preserve"> «Չարենցավանի Արամ Խաչատրյանի անվան մանկական երաժշտական դպրոց»  ՀՈԱԿ</t>
  </si>
  <si>
    <t xml:space="preserve">«Հրազդանի Առնո Բաբաջանյանի անվան  երաժշտական դպրոց»  ՀՈԱԿ </t>
  </si>
  <si>
    <t>«Հրազդանի Երվանդ Քոչարի անվան մանկական արվեստի դպրոց» ՀՈԱԿ</t>
  </si>
  <si>
    <t>«Չարենցավանի  Գառզուի անվան արվեստի դպրոց»  ՀՈԱԿ</t>
  </si>
  <si>
    <t xml:space="preserve"> «Հրազդանի  Կոստան Զարյանի անվան արվեստի դպրոց»  ՀՈԱԿ</t>
  </si>
  <si>
    <t>«Նոր Գեղիի արվեստի դպրոց»  ՀՈԱԿ</t>
  </si>
  <si>
    <t>«Ծաղկաձորի մանկական արվեստի դպրոց» ՀՈԱԿ</t>
  </si>
  <si>
    <t>«Զովունիի  երաժշտական դպրոց» ՀՈԱԿ</t>
  </si>
  <si>
    <t>«Ջրվեժի մանկական երաժշտական դպրոց» ԱԿՈՒՀ ՀՈԱԿ</t>
  </si>
  <si>
    <t xml:space="preserve">«Քասախի արվեստի դպրոց» ՀՈԱԿ </t>
  </si>
  <si>
    <t>«Մեծամորի Շ. Ազնավուրի անվան արվեստի դպրոց» ՀՈԱԿ</t>
  </si>
  <si>
    <t>«Արմավիր» համայնքի արվեստի դպրոց» ՀՈԱԿ</t>
  </si>
  <si>
    <t>«Արևիկի երաժշտական դպրոց» ՀՈԱԿ</t>
  </si>
  <si>
    <t xml:space="preserve"> «Նալբանդյանի երաժշտական դպրոց» ՀՈԱԿ</t>
  </si>
  <si>
    <t>«Լեռնագոգի երաժշտական դպրոց»  ՀՈԱԿ</t>
  </si>
  <si>
    <t>«Գայի արվեստի դպրոց» ՀՈԱԿ</t>
  </si>
  <si>
    <t>«Փարաքարի արվեստի դպրոց» ՀՈԱԿ</t>
  </si>
  <si>
    <t>«Արմավիրի մանկական երաժշտական  դպրոց» ՀՈԱԿ</t>
  </si>
  <si>
    <t>«Արմավիրի  արվեստի դպրոց»  ՀՈԱԿ</t>
  </si>
  <si>
    <t>«Էջմիածնի  թիվ 1 երաժշտական դպրոց» ՀՈԱԿ</t>
  </si>
  <si>
    <t>«Էջմիածնի  թիվ 2 երաժշտական դպրոց» ՀՈԱԿ</t>
  </si>
  <si>
    <t>«Դալարիկի երաժշտական դպրոց» ՀՈԱԿ</t>
  </si>
  <si>
    <t>«Վայքի Խաչատուր Ներսիսյանի անվան արվեստի դպրոց»  ՀՈԱԿ</t>
  </si>
  <si>
    <t>«Աղավնաձորի Մուրադ Սարգսյանի անվան արվեստի դպրոց»  ՀՈԱԿ</t>
  </si>
  <si>
    <t>«Մասիս համայնքի Առնո Բաբաջանյանի անվան երաժշտական դպրոց» ՀՈԱԿ</t>
  </si>
  <si>
    <t>«Նոր Խարբերդի երաժշտական դպրոց» ՀՈԱԿ</t>
  </si>
  <si>
    <t>«Արբաթի երաժշտական դպրոց» ՀՈԱԿ</t>
  </si>
  <si>
    <t>«Վեդի քաղաքի երաժշտական  դպրոց» ՀՈԱԿ</t>
  </si>
  <si>
    <t>«Արտաշատ համայնքի Մխչյանի գյուղի երաժշտական դպրոց»  ՀՈԱԿ</t>
  </si>
  <si>
    <t>«Արտաշատ համայնքի Արևշատ գյուղի երաժշտական դպրոց» ՀՈԱԿ</t>
  </si>
  <si>
    <t>«Արտաշատ համայնքի Վ. Արտաշատ գյուղի արվեստի դպրոց» ՀՈԱԿ</t>
  </si>
  <si>
    <t>«Արտաշատ համայնքի Նորաշեն գյուղի Վ. Մինասյանի անվան երաժշտական դպրոց»  ՀՈԱԿ</t>
  </si>
  <si>
    <t>Ընդամենը` 39</t>
  </si>
  <si>
    <t>Ընդամենը` 61</t>
  </si>
  <si>
    <t>Ընդամենը` 124</t>
  </si>
  <si>
    <t>Ընդամենը` 82</t>
  </si>
  <si>
    <t>Ընդամենը` 277</t>
  </si>
  <si>
    <t>«Արտաշատ համայնքի Քաղցրաշեն գյուղի երաժշտական դպրոց» ՀՈԱԿ</t>
  </si>
  <si>
    <t>«Նորատուսի արվեստի դպրոց» ՀՈԱԿ</t>
  </si>
  <si>
    <t>Ընդամենը` 94</t>
  </si>
  <si>
    <t>«Ճամբարակի մանկական երաժշտական դպրոց» ՀՈԱԿ</t>
  </si>
  <si>
    <t>«Կարմիրի մանկական արվեստի դպրոց» ՀՈԱԿ</t>
  </si>
  <si>
    <t>«Մարտունու երաժշտական դպրոց»  ՀՈԱԿ</t>
  </si>
  <si>
    <t>«Սևանի երաժշտական դպրոց» ՀՈԱԿ</t>
  </si>
  <si>
    <t>«Վարդենիսի թիվ 1 մանկական երաժշտական դպրոց»  ՀՈԱԿ</t>
  </si>
  <si>
    <t>«Գանձակի երաժշտական դպրոց»  ՀՈԱԿ</t>
  </si>
  <si>
    <t>«Վարդենիսի թիվ 2 մանկական երաժշտական դպրոց»  ՀՈԱԿ</t>
  </si>
  <si>
    <t>«Վարդենիկի մանկական երաժշտական դպրոց»  ՀՈԱԿ</t>
  </si>
  <si>
    <t>«Գավառի Հ. Թալալյանի անվան երաժշտական դպրոց»  ՀՈԱԿ</t>
  </si>
  <si>
    <t>«Գավառի Հայրապետ Խաչատրյանի անվան արվեստի դպրոց» ՀՈԱԿ</t>
  </si>
  <si>
    <t>«Սարուխանի արվեստի դպրոց»  ՀՈԱԿ</t>
  </si>
  <si>
    <t>Ընդամենը` 40</t>
  </si>
  <si>
    <t>«Ուջան գյուղի մանկական երաժշտական դպրոց» ՀՈԱԿ</t>
  </si>
  <si>
    <t>«Աշտարակի Ա. Այվազյանի անվան երաժշտական դպրոց» ՀՈԱԿ</t>
  </si>
  <si>
    <t>«Թալինի մանկական երաժշտական դպրոց» ՀՈԱԿ</t>
  </si>
  <si>
    <t>«Օշականի երաժշտական դպրոց» ՀՈԱԿ</t>
  </si>
  <si>
    <t>«Ապարանի արվեստի դպրոց» ՀՈԱԿ</t>
  </si>
  <si>
    <t>«Ոսկեվազի արվեստի դպրոց»  ՀՈԱԿ</t>
  </si>
  <si>
    <t>«Կոշի արվեստի դպրոց»  ՀՈԱԿ</t>
  </si>
  <si>
    <t>«Արագածավանի մանկական երաժշտական դպրոց» ՀՈԱԿ</t>
  </si>
  <si>
    <t>«Արագածի արվեստի դպրոց» ՀՈԱԿ</t>
  </si>
  <si>
    <t>«Օձունի մանկական արվեստի դպրոց»  ՀՈԱԿ</t>
  </si>
  <si>
    <t>«Ալավերդու Ռ. Մելիքյանի անվան երաժշտական դպրոց» ՀՈԱԿ</t>
  </si>
  <si>
    <t>«Տաշիրի արվեստի դպրոց»  ՀՈԱԿ</t>
  </si>
  <si>
    <t>«Վանաձորի Տ. Չուխաջյանի անվան թիվ 3 երաժշտական դպրոց»  ՀՈԱԿ</t>
  </si>
  <si>
    <t>«Վանաձորի  Գ. Հախինյանի անվան թիվ 4 երաժշտական դպրոց»  ՀՈԱԿ</t>
  </si>
  <si>
    <t>«Վանաձորի Շ. Տալյանի անվան թիվ 2 երաժշտական դպրոց»  ՀՈԱԿ</t>
  </si>
  <si>
    <t>«Ստեփանավանի արվեստի դպրոց»  ՀՈԱԿ</t>
  </si>
  <si>
    <t>«Ալավերդու մանկական արվեստի դպրոց» ՀՈԱԿ</t>
  </si>
  <si>
    <t>«Շնողի արվեստի դպրոց» ՀՈԱԿ</t>
  </si>
  <si>
    <t>«Շիրակամուտի երաժշտական դպրոց» ՀՈԱԿ</t>
  </si>
  <si>
    <t>«Աքորիի երաժշտական դպրոց» ՀՈԱԿ</t>
  </si>
  <si>
    <t>«Վանաձորի Էդ. Կզարթմյանի անվան երաժշտական դպրոց» ՀՈԱԿ</t>
  </si>
  <si>
    <t>«Ախթալայի արվեստի դպրոց» ՀՈԱԿ</t>
  </si>
  <si>
    <t>Ընդամենը` 74</t>
  </si>
  <si>
    <t>«Դիլիջանի մանկական երաժշտական դպրոց» ՀՈԱԿ</t>
  </si>
  <si>
    <t>«Ազատամուտի արվեստի դպրոց» ՀՈԱԿ</t>
  </si>
  <si>
    <t>«Նոյեմբերյանի մանկական երաժշտական դպրոց» ՀՈԱԿ</t>
  </si>
  <si>
    <t>«Կողբի մանկական երաժշտական դպրոց»  ՀՈԱԿ</t>
  </si>
  <si>
    <t>«Այրումի երաժշտական դպրոց» ՀՈԱԿ</t>
  </si>
  <si>
    <t>«Իջևանի «Ավանդույթ» երաժշտական դպրոց» ՀՈԱԿ</t>
  </si>
  <si>
    <t>«Բերդավանի երաժշտական դպրոց» ՀՈԱԿ</t>
  </si>
  <si>
    <t>«Բագրատաշենի երաժշտական դպրոց» ՀՈԱԿ</t>
  </si>
  <si>
    <t>«Աչաջրի երաժշտական դպրոց» ՀՈԱԿ</t>
  </si>
  <si>
    <t>«Գյումրու Ն. Տիգրանյանի անվան թիվ 1 արվեստի  դպրոց» ՀՈԱԿ</t>
  </si>
  <si>
    <t>«Գյումրու Ա. Տիգրանյանի  անվան թիվ 3 երաժշտական դպրոց» ՀՈԱԿ</t>
  </si>
  <si>
    <t>«Գյումրու Ա. Բրուտյանի անվան թիվ 4 երաժշտական դպրոց»  ՀՈԱԿ</t>
  </si>
  <si>
    <t>«Գյումրու Խ. Ավետիսյանի անվան թիվ 7 երաժշտական դպրոց» ՀՈԱԿ</t>
  </si>
  <si>
    <t>«Պեմզաշենի արվեստի դպրոց» ՀՈԱԿ</t>
  </si>
  <si>
    <t>«Արևիկի երաժշտական  դպրոց» ՀՈԱԿ</t>
  </si>
  <si>
    <t>«Վահրամաբերդի երաժշտական դպրոց»  ՀՈԱԿ</t>
  </si>
  <si>
    <t>«Փանիկի երաժշտական դպրոց» ՀՈԱԿ</t>
  </si>
  <si>
    <t>«Մեղրաշենի արվեստի դպրոց»  ՀՈԱԿ</t>
  </si>
  <si>
    <t>«Փոքր Մանթաշի երաժշտական դպրոց»  ՀՈԱԿ</t>
  </si>
  <si>
    <t>«Արթիկի Դ.Ղազարյանի անվան երաժշտական դպրոց» ՀՈԱԿ</t>
  </si>
  <si>
    <t>«Ամասիայի արվեստի դպրոց» ՊՈԱԿ</t>
  </si>
  <si>
    <t>«Աշոցքի արվեստի դպրոց» ՀՈԱԿ</t>
  </si>
  <si>
    <t>«Արևիք» արվեստի մանկական  դպրոց» ՀՈԱԿ</t>
  </si>
  <si>
    <t>«Կապանի Ա. Խաչատրյանի անվան թիվ 1 երաժշտական դպրոց» ՀՈԱԿ</t>
  </si>
  <si>
    <t>«Կապանի թիվ 2 երաժշտական դպրոց» ՀՈԱԿ</t>
  </si>
  <si>
    <t>«Կապանի թիվ 3 երաժշտական դպրոց»  ՀՈԱԿ</t>
  </si>
  <si>
    <t>«Կապանի մանկական արվեստի  դպրոց» ՀՈԱԿ</t>
  </si>
  <si>
    <t>«Սիսիանի մանկական երաժշտական դպրոց» ՀՈԱԿ</t>
  </si>
  <si>
    <t>«Քաջարանի  արվեստի դպրոց»  ՀՈԱԿ</t>
  </si>
  <si>
    <t>«Խնձորեսկի երաժշտական դպրոց»  ՀՈԱԿ</t>
  </si>
  <si>
    <t>«Շինուհայրի երաժշտական դպրոց» ՀՈԱԿ</t>
  </si>
  <si>
    <t>«Ազատանի մարզամշակութային կենտրոն»  ՀՈԱԿ</t>
  </si>
  <si>
    <t>«Ջերմուկի Ռոմանոս Մելիքյանի անվան արվեստի դպրոց»  ՀՈԱԿ</t>
  </si>
  <si>
    <t>«Ջերմուկի Շառլ Ազնավուրի անվան արվեստի դպրոց»  ՀՈԱԿ</t>
  </si>
  <si>
    <t>«Գորիսի Ա. Սաթյանի անվան  թիվ 1 երաժշտական դպրոց»  ՀՈԱԿ</t>
  </si>
  <si>
    <t>«Գորիսի Շ. Ազնավուրի անվան  թիվ 2 երաժշտական դպրոց»  ՀՈԱԿ</t>
  </si>
  <si>
    <t>Արմավիրի մարզպետի աշխատակազմ</t>
  </si>
  <si>
    <t>Կոտայքի մարզպետի աշխատակազմ</t>
  </si>
  <si>
    <t>Արագածոտնի մարզպետի աշխատակազմ</t>
  </si>
  <si>
    <t>Գեղարքունիքի մարզպետի աշխատակազմ</t>
  </si>
  <si>
    <t>Շիրակի մարզպետի աշխատակազմ</t>
  </si>
  <si>
    <t>Վայոց ձորի մարզպետի աշխատակազմ</t>
  </si>
  <si>
    <t>Արարատի մարզպետի աշխատակազմ</t>
  </si>
  <si>
    <t>Սյունիքի մարզպետի աշխատակազմ</t>
  </si>
  <si>
    <t>Լոռու մարզպետի աշխատակազմ</t>
  </si>
  <si>
    <t>Տավուշի մարզպետի աշխատակազմ</t>
  </si>
  <si>
    <t>«Ախուրյանի մարզամշակութային կենտրոն» ՀՈԱԿ</t>
  </si>
  <si>
    <t>«Իջևանի միջնակարգ երաժշտական դպրոց» ՀՈԱԿ</t>
  </si>
  <si>
    <t>«Բերդի երաժշտական և արվեստի դպրոց»  ՀԲՀ</t>
  </si>
  <si>
    <r>
      <rPr>
        <b/>
        <i/>
        <sz val="11"/>
        <rFont val="GHEA Grapalat"/>
        <family val="3"/>
      </rPr>
      <t>Փողային նվագարաններ</t>
    </r>
    <r>
      <rPr>
        <b/>
        <sz val="11"/>
        <rFont val="GHEA Grapalat"/>
        <family val="3"/>
      </rPr>
      <t xml:space="preserve"> </t>
    </r>
    <r>
      <rPr>
        <sz val="11"/>
        <rFont val="GHEA Grapalat"/>
        <family val="3"/>
      </rPr>
      <t xml:space="preserve">
(հոբոյ, ֆագոտ, շեփոր, գալարափող, տրոմբոն, տուբա)</t>
    </r>
  </si>
  <si>
    <t>Ընդամենը` 106</t>
  </si>
  <si>
    <t>Ընդամենը` 91</t>
  </si>
  <si>
    <t>Ընդամենը` 193</t>
  </si>
  <si>
    <t>«Գյումրու Շերամի անվան թիվ 5 երաժշտական դպրոց»  ՀՈԱԿ</t>
  </si>
  <si>
    <t>«Մարմաշենի Մուրադ Մալխասյանի անվան արվեստի դպրոց»  ՀՈԱԿ</t>
  </si>
  <si>
    <t>«Գյումրու Շիշյանի  անվան թիվ 6  երաժշտական դպրոց» ՀՈԱԿ</t>
  </si>
  <si>
    <t>«Սպիտակի երաժշտական դպրոց կրթադաստիարակչական ուսումնական հաստատություն» ՀՈԱԿ</t>
  </si>
  <si>
    <t>«Վանաձորի Կոմիտասի անվան  արվեստի դպրոց» ՀՈԱԿ</t>
  </si>
  <si>
    <t xml:space="preserve">Չարենցավան համայնքի «Արզական գյուղի արվեստի դպրոց» ՀՈԱԿ </t>
  </si>
  <si>
    <t>«Արարատ քաղաքի Ղ․ Սարյանի անվան միջնակարգ մասնագիտական արվեստի դպրոց»  ՀՈԱԿ</t>
  </si>
  <si>
    <t>Հավելված N 5</t>
  </si>
  <si>
    <t>Աղյուսակ N 9</t>
  </si>
  <si>
    <r>
      <t xml:space="preserve">ԵՐԱԺՇՏԱԿԱՆ ԵՎ ԱՐՎԵՍՏԻ ԴՊՐՈՑՆԵՐՈՒՄ ԱԶԳԱՅԻՆ, ՓՈՂԱՅԻՆ ԵՎ ԼԱՐԱՅԻՆ ՆՎԱԳԱՐԱՆՆԵՐԻ ԳԾՈՎ  2025 ԹՎԱԿԱՆԻՆ ՈՒՍՈՒՑՄԱՆ ՀԱՄԱՐ ՀԱՅԱՍՏԱՆԻ ՀԱՆՐԱՊԵՏՈՒԹՅԱՆ 2025 ԹՎԱԿԱՆԻ ՊԵՏԱԿԱՆ ԲՅՈՒՋԵՈՎ ՀԱՏԿԱՑՎԱԾ ՄԻՋՈՑՆԵՐԻ ԲԱՇԽՈՒՄԸ </t>
    </r>
    <r>
      <rPr>
        <sz val="11"/>
        <rFont val="GHEA Grapalat"/>
        <family val="3"/>
        <charset val="204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</si>
</sst>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Arial"/>
      <charset val="204"/>
    </font>
    <font>
      <sz val="11"/>
      <name val="GHEA Grapalat"/>
      <family val="3"/>
    </font>
    <font>
      <sz val="10"/>
      <name val="Arial"/>
      <family val="2"/>
      <charset val="204"/>
    </font>
    <font>
      <b/>
      <i/>
      <sz val="11"/>
      <name val="GHEA Grapalat"/>
      <family val="3"/>
    </font>
    <font>
      <b/>
      <sz val="11"/>
      <name val="GHEA Grapalat"/>
      <family val="3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GHEA Grapalat"/>
      <family val="3"/>
      <charset val="204"/>
    </font>
    <font>
      <b/>
      <sz val="11"/>
      <name val="GHEA Grapalat"/>
      <family val="3"/>
      <charset val="204"/>
    </font>
    <font>
      <sz val="11"/>
      <name val="GHEA Grapalat"/>
      <family val="3"/>
      <charset val="204"/>
    </font>
    <font>
      <sz val="8"/>
      <name val="GHEA Grapalat"/>
      <family val="3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5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1" xfId="0" applyFont="1" applyFill="1" applyBorder="1" applyAlignment="1">
      <alignment wrapText="1"/>
    </xf>
    <xf numFmtId="0" fontId="5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/>
    <xf numFmtId="164" fontId="6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8" fillId="0" borderId="7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1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tabSelected="1" zoomScaleNormal="100" workbookViewId="0">
      <selection activeCell="B7" sqref="B7:B8"/>
    </sheetView>
  </sheetViews>
  <sheetFormatPr defaultColWidth="9.140625" defaultRowHeight="16.5" x14ac:dyDescent="0.3"/>
  <cols>
    <col min="1" max="1" width="5.7109375" style="19" customWidth="1"/>
    <col min="2" max="2" width="67.85546875" style="14" customWidth="1"/>
    <col min="3" max="3" width="15" style="14" customWidth="1"/>
    <col min="4" max="4" width="17.7109375" style="15" customWidth="1"/>
    <col min="5" max="5" width="15.140625" style="15" customWidth="1"/>
    <col min="6" max="6" width="17.28515625" style="15" customWidth="1"/>
    <col min="7" max="7" width="13.5703125" style="14" customWidth="1"/>
    <col min="8" max="8" width="15.28515625" style="1" customWidth="1"/>
    <col min="9" max="16384" width="9.140625" style="1"/>
  </cols>
  <sheetData>
    <row r="1" spans="1:11" s="36" customFormat="1" x14ac:dyDescent="0.3">
      <c r="B1" s="37"/>
      <c r="C1" s="37"/>
      <c r="G1" s="37"/>
      <c r="H1" s="36" t="s">
        <v>179</v>
      </c>
    </row>
    <row r="2" spans="1:11" s="36" customFormat="1" x14ac:dyDescent="0.3">
      <c r="E2" s="37"/>
      <c r="F2" s="37"/>
      <c r="H2" s="36" t="s">
        <v>180</v>
      </c>
      <c r="I2" s="37"/>
      <c r="K2" s="38"/>
    </row>
    <row r="3" spans="1:11" s="5" customFormat="1" ht="13.5" x14ac:dyDescent="0.25">
      <c r="A3" s="19"/>
      <c r="B3" s="7"/>
      <c r="C3" s="7"/>
      <c r="D3" s="7"/>
      <c r="E3" s="6"/>
      <c r="F3" s="6"/>
      <c r="G3" s="7"/>
      <c r="H3" s="7"/>
    </row>
    <row r="4" spans="1:11" ht="42" customHeight="1" x14ac:dyDescent="0.2">
      <c r="A4" s="47" t="s">
        <v>181</v>
      </c>
      <c r="B4" s="48"/>
      <c r="C4" s="48"/>
      <c r="D4" s="48"/>
      <c r="E4" s="48"/>
      <c r="F4" s="48"/>
      <c r="G4" s="48"/>
      <c r="H4" s="48"/>
    </row>
    <row r="5" spans="1:11" ht="15.75" customHeight="1" x14ac:dyDescent="0.3">
      <c r="B5" s="16"/>
      <c r="C5" s="16"/>
      <c r="D5" s="16"/>
      <c r="E5" s="16"/>
      <c r="F5" s="16"/>
      <c r="G5" s="16"/>
      <c r="H5" s="16"/>
    </row>
    <row r="6" spans="1:11" x14ac:dyDescent="0.2">
      <c r="A6" s="39" t="s">
        <v>12</v>
      </c>
      <c r="B6" s="40"/>
      <c r="C6" s="40"/>
      <c r="D6" s="40"/>
      <c r="E6" s="40"/>
      <c r="F6" s="40"/>
      <c r="G6" s="40"/>
      <c r="H6" s="40"/>
    </row>
    <row r="7" spans="1:11" ht="16.5" customHeight="1" x14ac:dyDescent="0.2">
      <c r="A7" s="20"/>
      <c r="B7" s="41" t="s">
        <v>4</v>
      </c>
      <c r="C7" s="41" t="s">
        <v>7</v>
      </c>
      <c r="D7" s="44" t="s">
        <v>2</v>
      </c>
      <c r="E7" s="45"/>
      <c r="F7" s="46"/>
      <c r="G7" s="41" t="s">
        <v>11</v>
      </c>
      <c r="H7" s="41" t="s">
        <v>8</v>
      </c>
    </row>
    <row r="8" spans="1:11" ht="217.5" customHeight="1" x14ac:dyDescent="0.2">
      <c r="A8" s="2" t="s">
        <v>1</v>
      </c>
      <c r="B8" s="42"/>
      <c r="C8" s="43"/>
      <c r="D8" s="2" t="s">
        <v>9</v>
      </c>
      <c r="E8" s="2" t="s">
        <v>10</v>
      </c>
      <c r="F8" s="24" t="s">
        <v>168</v>
      </c>
      <c r="G8" s="43"/>
      <c r="H8" s="43"/>
    </row>
    <row r="9" spans="1:11" s="8" customFormat="1" ht="15" x14ac:dyDescent="0.25">
      <c r="A9" s="21">
        <v>1</v>
      </c>
      <c r="B9" s="18">
        <v>2</v>
      </c>
      <c r="C9" s="18">
        <v>3</v>
      </c>
      <c r="D9" s="17">
        <v>4</v>
      </c>
      <c r="E9" s="17">
        <v>5</v>
      </c>
      <c r="F9" s="17">
        <v>6</v>
      </c>
      <c r="G9" s="18">
        <v>7</v>
      </c>
      <c r="H9" s="18">
        <v>8</v>
      </c>
    </row>
    <row r="10" spans="1:11" ht="31.5" customHeight="1" x14ac:dyDescent="0.3">
      <c r="A10" s="21"/>
      <c r="B10" s="27" t="s">
        <v>3</v>
      </c>
      <c r="C10" s="28"/>
      <c r="D10" s="29"/>
      <c r="E10" s="29"/>
      <c r="F10" s="29"/>
      <c r="G10" s="28"/>
      <c r="H10" s="28"/>
    </row>
    <row r="11" spans="1:11" ht="33" customHeight="1" x14ac:dyDescent="0.2">
      <c r="A11" s="30">
        <v>1</v>
      </c>
      <c r="B11" s="25" t="s">
        <v>13</v>
      </c>
      <c r="C11" s="2">
        <v>18157</v>
      </c>
      <c r="D11" s="31">
        <v>15</v>
      </c>
      <c r="E11" s="31">
        <v>8</v>
      </c>
      <c r="F11" s="31">
        <v>7</v>
      </c>
      <c r="G11" s="2">
        <f>D11+E11+F11</f>
        <v>30</v>
      </c>
      <c r="H11" s="32">
        <f>(C11*G11)*12/1000</f>
        <v>6536.52</v>
      </c>
    </row>
    <row r="12" spans="1:11" ht="26.25" customHeight="1" x14ac:dyDescent="0.2">
      <c r="A12" s="30">
        <v>2</v>
      </c>
      <c r="B12" s="25" t="s">
        <v>14</v>
      </c>
      <c r="C12" s="2">
        <v>18157</v>
      </c>
      <c r="D12" s="31">
        <v>11</v>
      </c>
      <c r="E12" s="31">
        <v>8</v>
      </c>
      <c r="F12" s="31">
        <v>9</v>
      </c>
      <c r="G12" s="2">
        <f t="shared" ref="G12:G34" si="0">D12+E12+F12</f>
        <v>28</v>
      </c>
      <c r="H12" s="32">
        <f>(C12*G12)*12/1000</f>
        <v>6100.7520000000004</v>
      </c>
    </row>
    <row r="13" spans="1:11" ht="18" customHeight="1" x14ac:dyDescent="0.2">
      <c r="A13" s="30">
        <v>3</v>
      </c>
      <c r="B13" s="25" t="s">
        <v>15</v>
      </c>
      <c r="C13" s="2">
        <v>18157</v>
      </c>
      <c r="D13" s="31">
        <v>1</v>
      </c>
      <c r="E13" s="31">
        <v>1</v>
      </c>
      <c r="F13" s="31">
        <v>1</v>
      </c>
      <c r="G13" s="2">
        <f t="shared" si="0"/>
        <v>3</v>
      </c>
      <c r="H13" s="32">
        <f>(C13*G13)*12/1000</f>
        <v>653.65200000000004</v>
      </c>
    </row>
    <row r="14" spans="1:11" ht="25.5" customHeight="1" x14ac:dyDescent="0.2">
      <c r="A14" s="30">
        <v>4</v>
      </c>
      <c r="B14" s="25" t="s">
        <v>16</v>
      </c>
      <c r="C14" s="2">
        <v>18157</v>
      </c>
      <c r="D14" s="31">
        <v>3</v>
      </c>
      <c r="E14" s="31">
        <v>3</v>
      </c>
      <c r="F14" s="31">
        <v>1</v>
      </c>
      <c r="G14" s="2">
        <f t="shared" si="0"/>
        <v>7</v>
      </c>
      <c r="H14" s="32">
        <f t="shared" ref="H14:H34" si="1">(C14*G14)*12/1000</f>
        <v>1525.1880000000001</v>
      </c>
    </row>
    <row r="15" spans="1:11" ht="27" customHeight="1" x14ac:dyDescent="0.2">
      <c r="A15" s="30">
        <v>5</v>
      </c>
      <c r="B15" s="25" t="s">
        <v>17</v>
      </c>
      <c r="C15" s="2">
        <v>18157</v>
      </c>
      <c r="D15" s="31">
        <v>5</v>
      </c>
      <c r="E15" s="31">
        <v>2</v>
      </c>
      <c r="F15" s="31">
        <v>5</v>
      </c>
      <c r="G15" s="2">
        <f t="shared" si="0"/>
        <v>12</v>
      </c>
      <c r="H15" s="32">
        <f t="shared" si="1"/>
        <v>2614.6080000000002</v>
      </c>
    </row>
    <row r="16" spans="1:11" ht="27" customHeight="1" x14ac:dyDescent="0.2">
      <c r="A16" s="30">
        <v>6</v>
      </c>
      <c r="B16" s="25" t="s">
        <v>18</v>
      </c>
      <c r="C16" s="2">
        <v>18157</v>
      </c>
      <c r="D16" s="31">
        <v>3</v>
      </c>
      <c r="E16" s="31">
        <v>1</v>
      </c>
      <c r="F16" s="31">
        <v>4</v>
      </c>
      <c r="G16" s="2">
        <f t="shared" si="0"/>
        <v>8</v>
      </c>
      <c r="H16" s="32">
        <f t="shared" si="1"/>
        <v>1743.0719999999999</v>
      </c>
    </row>
    <row r="17" spans="1:8" ht="27" customHeight="1" x14ac:dyDescent="0.2">
      <c r="A17" s="30">
        <v>7</v>
      </c>
      <c r="B17" s="25" t="s">
        <v>19</v>
      </c>
      <c r="C17" s="2">
        <v>18157</v>
      </c>
      <c r="D17" s="31">
        <v>1</v>
      </c>
      <c r="E17" s="31">
        <v>2</v>
      </c>
      <c r="F17" s="31">
        <v>1</v>
      </c>
      <c r="G17" s="2">
        <f t="shared" si="0"/>
        <v>4</v>
      </c>
      <c r="H17" s="32">
        <f t="shared" si="1"/>
        <v>871.53599999999994</v>
      </c>
    </row>
    <row r="18" spans="1:8" ht="27" customHeight="1" x14ac:dyDescent="0.2">
      <c r="A18" s="30">
        <v>8</v>
      </c>
      <c r="B18" s="25" t="s">
        <v>20</v>
      </c>
      <c r="C18" s="2">
        <v>18157</v>
      </c>
      <c r="D18" s="31">
        <v>4</v>
      </c>
      <c r="E18" s="31">
        <v>1</v>
      </c>
      <c r="F18" s="31">
        <v>1</v>
      </c>
      <c r="G18" s="2">
        <f t="shared" si="0"/>
        <v>6</v>
      </c>
      <c r="H18" s="32">
        <f t="shared" si="1"/>
        <v>1307.3040000000001</v>
      </c>
    </row>
    <row r="19" spans="1:8" ht="27" customHeight="1" x14ac:dyDescent="0.2">
      <c r="A19" s="30">
        <v>9</v>
      </c>
      <c r="B19" s="25" t="s">
        <v>21</v>
      </c>
      <c r="C19" s="2">
        <v>18157</v>
      </c>
      <c r="D19" s="31">
        <v>5</v>
      </c>
      <c r="E19" s="31">
        <v>3</v>
      </c>
      <c r="F19" s="31">
        <v>7</v>
      </c>
      <c r="G19" s="2">
        <f t="shared" si="0"/>
        <v>15</v>
      </c>
      <c r="H19" s="32">
        <f t="shared" si="1"/>
        <v>3268.26</v>
      </c>
    </row>
    <row r="20" spans="1:8" ht="27" customHeight="1" x14ac:dyDescent="0.2">
      <c r="A20" s="30">
        <v>10</v>
      </c>
      <c r="B20" s="25" t="s">
        <v>22</v>
      </c>
      <c r="C20" s="2">
        <v>18157</v>
      </c>
      <c r="D20" s="31">
        <v>6</v>
      </c>
      <c r="E20" s="31">
        <v>1</v>
      </c>
      <c r="F20" s="31">
        <v>4</v>
      </c>
      <c r="G20" s="2">
        <f t="shared" si="0"/>
        <v>11</v>
      </c>
      <c r="H20" s="32">
        <f t="shared" si="1"/>
        <v>2396.7240000000002</v>
      </c>
    </row>
    <row r="21" spans="1:8" ht="27" customHeight="1" x14ac:dyDescent="0.2">
      <c r="A21" s="30">
        <v>11</v>
      </c>
      <c r="B21" s="25" t="s">
        <v>23</v>
      </c>
      <c r="C21" s="2">
        <v>18157</v>
      </c>
      <c r="D21" s="31">
        <v>7</v>
      </c>
      <c r="E21" s="31">
        <v>3</v>
      </c>
      <c r="F21" s="31">
        <v>3</v>
      </c>
      <c r="G21" s="2">
        <f t="shared" si="0"/>
        <v>13</v>
      </c>
      <c r="H21" s="32">
        <f t="shared" si="1"/>
        <v>2832.4920000000002</v>
      </c>
    </row>
    <row r="22" spans="1:8" ht="27" customHeight="1" x14ac:dyDescent="0.2">
      <c r="A22" s="30">
        <v>12</v>
      </c>
      <c r="B22" s="25" t="s">
        <v>24</v>
      </c>
      <c r="C22" s="2">
        <v>18157</v>
      </c>
      <c r="D22" s="31">
        <v>4</v>
      </c>
      <c r="E22" s="31">
        <v>2</v>
      </c>
      <c r="F22" s="31"/>
      <c r="G22" s="2">
        <f t="shared" si="0"/>
        <v>6</v>
      </c>
      <c r="H22" s="32">
        <f t="shared" si="1"/>
        <v>1307.3040000000001</v>
      </c>
    </row>
    <row r="23" spans="1:8" ht="27" customHeight="1" x14ac:dyDescent="0.2">
      <c r="A23" s="30">
        <v>13</v>
      </c>
      <c r="B23" s="25" t="s">
        <v>25</v>
      </c>
      <c r="C23" s="2">
        <v>18157</v>
      </c>
      <c r="D23" s="31"/>
      <c r="E23" s="31">
        <v>2</v>
      </c>
      <c r="F23" s="31"/>
      <c r="G23" s="2">
        <f t="shared" si="0"/>
        <v>2</v>
      </c>
      <c r="H23" s="32">
        <f t="shared" si="1"/>
        <v>435.76799999999997</v>
      </c>
    </row>
    <row r="24" spans="1:8" ht="27" customHeight="1" x14ac:dyDescent="0.2">
      <c r="A24" s="30">
        <v>14</v>
      </c>
      <c r="B24" s="25" t="s">
        <v>26</v>
      </c>
      <c r="C24" s="2">
        <v>18157</v>
      </c>
      <c r="D24" s="31">
        <v>6</v>
      </c>
      <c r="E24" s="31"/>
      <c r="F24" s="31">
        <v>3</v>
      </c>
      <c r="G24" s="2">
        <f t="shared" si="0"/>
        <v>9</v>
      </c>
      <c r="H24" s="32">
        <f t="shared" si="1"/>
        <v>1960.9559999999999</v>
      </c>
    </row>
    <row r="25" spans="1:8" ht="27" customHeight="1" x14ac:dyDescent="0.2">
      <c r="A25" s="30">
        <v>15</v>
      </c>
      <c r="B25" s="25" t="s">
        <v>27</v>
      </c>
      <c r="C25" s="2">
        <v>18157</v>
      </c>
      <c r="D25" s="31">
        <v>6</v>
      </c>
      <c r="E25" s="31">
        <v>3</v>
      </c>
      <c r="F25" s="31">
        <v>2</v>
      </c>
      <c r="G25" s="2">
        <f t="shared" si="0"/>
        <v>11</v>
      </c>
      <c r="H25" s="32">
        <f t="shared" si="1"/>
        <v>2396.7240000000002</v>
      </c>
    </row>
    <row r="26" spans="1:8" ht="27" customHeight="1" x14ac:dyDescent="0.2">
      <c r="A26" s="30">
        <v>16</v>
      </c>
      <c r="B26" s="25" t="s">
        <v>28</v>
      </c>
      <c r="C26" s="2">
        <v>18157</v>
      </c>
      <c r="D26" s="31">
        <v>13</v>
      </c>
      <c r="E26" s="31">
        <v>6</v>
      </c>
      <c r="F26" s="31">
        <v>11</v>
      </c>
      <c r="G26" s="2">
        <f t="shared" si="0"/>
        <v>30</v>
      </c>
      <c r="H26" s="32">
        <f t="shared" si="1"/>
        <v>6536.52</v>
      </c>
    </row>
    <row r="27" spans="1:8" ht="27" customHeight="1" x14ac:dyDescent="0.2">
      <c r="A27" s="30">
        <v>17</v>
      </c>
      <c r="B27" s="25" t="s">
        <v>29</v>
      </c>
      <c r="C27" s="2">
        <v>18157</v>
      </c>
      <c r="D27" s="31">
        <v>3</v>
      </c>
      <c r="E27" s="31">
        <v>2</v>
      </c>
      <c r="F27" s="31"/>
      <c r="G27" s="2">
        <f t="shared" si="0"/>
        <v>5</v>
      </c>
      <c r="H27" s="32">
        <f t="shared" si="1"/>
        <v>1089.42</v>
      </c>
    </row>
    <row r="28" spans="1:8" ht="27" customHeight="1" x14ac:dyDescent="0.2">
      <c r="A28" s="30">
        <v>18</v>
      </c>
      <c r="B28" s="25" t="s">
        <v>30</v>
      </c>
      <c r="C28" s="2">
        <v>18157</v>
      </c>
      <c r="D28" s="31">
        <v>7</v>
      </c>
      <c r="E28" s="31">
        <v>4</v>
      </c>
      <c r="F28" s="31">
        <v>3</v>
      </c>
      <c r="G28" s="2">
        <f t="shared" si="0"/>
        <v>14</v>
      </c>
      <c r="H28" s="32">
        <f t="shared" si="1"/>
        <v>3050.3760000000002</v>
      </c>
    </row>
    <row r="29" spans="1:8" ht="27" customHeight="1" x14ac:dyDescent="0.2">
      <c r="A29" s="30">
        <v>19</v>
      </c>
      <c r="B29" s="25" t="s">
        <v>31</v>
      </c>
      <c r="C29" s="2">
        <v>18157</v>
      </c>
      <c r="D29" s="31">
        <v>9</v>
      </c>
      <c r="E29" s="31">
        <v>2</v>
      </c>
      <c r="F29" s="31">
        <v>2</v>
      </c>
      <c r="G29" s="2">
        <f t="shared" si="0"/>
        <v>13</v>
      </c>
      <c r="H29" s="32">
        <f t="shared" si="1"/>
        <v>2832.4920000000002</v>
      </c>
    </row>
    <row r="30" spans="1:8" ht="27" customHeight="1" x14ac:dyDescent="0.2">
      <c r="A30" s="30">
        <v>20</v>
      </c>
      <c r="B30" s="25" t="s">
        <v>32</v>
      </c>
      <c r="C30" s="2">
        <v>18157</v>
      </c>
      <c r="D30" s="31">
        <v>1</v>
      </c>
      <c r="E30" s="31">
        <v>3</v>
      </c>
      <c r="F30" s="31">
        <v>1</v>
      </c>
      <c r="G30" s="2">
        <f t="shared" si="0"/>
        <v>5</v>
      </c>
      <c r="H30" s="32">
        <f t="shared" si="1"/>
        <v>1089.42</v>
      </c>
    </row>
    <row r="31" spans="1:8" ht="27" customHeight="1" x14ac:dyDescent="0.2">
      <c r="A31" s="30">
        <v>21</v>
      </c>
      <c r="B31" s="25" t="s">
        <v>33</v>
      </c>
      <c r="C31" s="2">
        <v>18157</v>
      </c>
      <c r="D31" s="31">
        <v>5</v>
      </c>
      <c r="E31" s="31">
        <v>3</v>
      </c>
      <c r="F31" s="31">
        <v>2</v>
      </c>
      <c r="G31" s="2">
        <f t="shared" si="0"/>
        <v>10</v>
      </c>
      <c r="H31" s="32">
        <f t="shared" si="1"/>
        <v>2178.84</v>
      </c>
    </row>
    <row r="32" spans="1:8" ht="27" customHeight="1" x14ac:dyDescent="0.2">
      <c r="A32" s="30">
        <v>22</v>
      </c>
      <c r="B32" s="25" t="s">
        <v>34</v>
      </c>
      <c r="C32" s="2">
        <v>18157</v>
      </c>
      <c r="D32" s="31">
        <v>3</v>
      </c>
      <c r="E32" s="31">
        <v>4</v>
      </c>
      <c r="F32" s="31">
        <v>2</v>
      </c>
      <c r="G32" s="2">
        <f t="shared" si="0"/>
        <v>9</v>
      </c>
      <c r="H32" s="32">
        <f t="shared" si="1"/>
        <v>1960.9559999999999</v>
      </c>
    </row>
    <row r="33" spans="1:8" ht="27" customHeight="1" x14ac:dyDescent="0.2">
      <c r="A33" s="30">
        <v>23</v>
      </c>
      <c r="B33" s="25" t="s">
        <v>35</v>
      </c>
      <c r="C33" s="2">
        <v>18157</v>
      </c>
      <c r="D33" s="31">
        <v>10</v>
      </c>
      <c r="E33" s="31">
        <v>1</v>
      </c>
      <c r="F33" s="31">
        <v>7</v>
      </c>
      <c r="G33" s="2">
        <f t="shared" si="0"/>
        <v>18</v>
      </c>
      <c r="H33" s="32">
        <f t="shared" si="1"/>
        <v>3921.9119999999998</v>
      </c>
    </row>
    <row r="34" spans="1:8" ht="27" customHeight="1" x14ac:dyDescent="0.2">
      <c r="A34" s="30">
        <v>24</v>
      </c>
      <c r="B34" s="25" t="s">
        <v>36</v>
      </c>
      <c r="C34" s="2">
        <v>18157</v>
      </c>
      <c r="D34" s="31">
        <v>3</v>
      </c>
      <c r="E34" s="31">
        <v>3</v>
      </c>
      <c r="F34" s="31">
        <v>2</v>
      </c>
      <c r="G34" s="2">
        <f t="shared" si="0"/>
        <v>8</v>
      </c>
      <c r="H34" s="32">
        <f t="shared" si="1"/>
        <v>1743.0719999999999</v>
      </c>
    </row>
    <row r="35" spans="1:8" ht="25.5" customHeight="1" x14ac:dyDescent="0.2">
      <c r="A35" s="30"/>
      <c r="B35" s="27" t="s">
        <v>80</v>
      </c>
      <c r="C35" s="2"/>
      <c r="D35" s="3">
        <f>SUM(D11:D34)</f>
        <v>131</v>
      </c>
      <c r="E35" s="3">
        <f>SUM(E11:E34)</f>
        <v>68</v>
      </c>
      <c r="F35" s="3">
        <f>SUM(F11:F34)</f>
        <v>78</v>
      </c>
      <c r="G35" s="3">
        <f t="shared" ref="G35:H35" si="2">SUM(G11:G34)</f>
        <v>277</v>
      </c>
      <c r="H35" s="4">
        <f t="shared" si="2"/>
        <v>60353.867999999995</v>
      </c>
    </row>
    <row r="36" spans="1:8" ht="35.25" customHeight="1" x14ac:dyDescent="0.3">
      <c r="A36" s="30"/>
      <c r="B36" s="27" t="s">
        <v>155</v>
      </c>
      <c r="C36" s="2"/>
      <c r="D36" s="31"/>
      <c r="E36" s="31"/>
      <c r="F36" s="31"/>
      <c r="G36" s="2"/>
      <c r="H36" s="33"/>
    </row>
    <row r="37" spans="1:8" ht="24.75" customHeight="1" x14ac:dyDescent="0.2">
      <c r="A37" s="30">
        <v>25</v>
      </c>
      <c r="B37" s="25" t="s">
        <v>54</v>
      </c>
      <c r="C37" s="2">
        <v>18157</v>
      </c>
      <c r="D37" s="31">
        <v>6</v>
      </c>
      <c r="E37" s="31">
        <v>7</v>
      </c>
      <c r="F37" s="31"/>
      <c r="G37" s="31">
        <v>13</v>
      </c>
      <c r="H37" s="32">
        <f t="shared" ref="H37:H48" si="3">(C37*G37)*12/1000</f>
        <v>2832.4920000000002</v>
      </c>
    </row>
    <row r="38" spans="1:8" ht="24.75" customHeight="1" x14ac:dyDescent="0.2">
      <c r="A38" s="30">
        <v>26</v>
      </c>
      <c r="B38" s="25" t="s">
        <v>55</v>
      </c>
      <c r="C38" s="2">
        <v>18157</v>
      </c>
      <c r="D38" s="31">
        <v>5</v>
      </c>
      <c r="E38" s="31"/>
      <c r="F38" s="31"/>
      <c r="G38" s="31">
        <v>5</v>
      </c>
      <c r="H38" s="32">
        <f t="shared" si="3"/>
        <v>1089.42</v>
      </c>
    </row>
    <row r="39" spans="1:8" ht="24.75" customHeight="1" x14ac:dyDescent="0.2">
      <c r="A39" s="30">
        <v>27</v>
      </c>
      <c r="B39" s="25" t="s">
        <v>56</v>
      </c>
      <c r="C39" s="2">
        <v>18157</v>
      </c>
      <c r="D39" s="31">
        <v>3</v>
      </c>
      <c r="E39" s="31"/>
      <c r="F39" s="31"/>
      <c r="G39" s="31">
        <v>3</v>
      </c>
      <c r="H39" s="32">
        <f t="shared" si="3"/>
        <v>653.65200000000004</v>
      </c>
    </row>
    <row r="40" spans="1:8" ht="24.75" customHeight="1" x14ac:dyDescent="0.2">
      <c r="A40" s="30">
        <v>28</v>
      </c>
      <c r="B40" s="25" t="s">
        <v>57</v>
      </c>
      <c r="C40" s="2">
        <v>18157</v>
      </c>
      <c r="D40" s="31">
        <v>3</v>
      </c>
      <c r="E40" s="31"/>
      <c r="F40" s="31"/>
      <c r="G40" s="31">
        <f t="shared" ref="G40:G47" si="4">D40+E40+F40</f>
        <v>3</v>
      </c>
      <c r="H40" s="32">
        <f t="shared" si="3"/>
        <v>653.65200000000004</v>
      </c>
    </row>
    <row r="41" spans="1:8" ht="24.75" customHeight="1" x14ac:dyDescent="0.2">
      <c r="A41" s="30">
        <v>29</v>
      </c>
      <c r="B41" s="25" t="s">
        <v>58</v>
      </c>
      <c r="C41" s="2">
        <v>18157</v>
      </c>
      <c r="D41" s="31">
        <v>3</v>
      </c>
      <c r="E41" s="31"/>
      <c r="F41" s="31"/>
      <c r="G41" s="31">
        <v>3</v>
      </c>
      <c r="H41" s="32">
        <f t="shared" si="3"/>
        <v>653.65200000000004</v>
      </c>
    </row>
    <row r="42" spans="1:8" ht="24.75" customHeight="1" x14ac:dyDescent="0.2">
      <c r="A42" s="30">
        <v>30</v>
      </c>
      <c r="B42" s="25" t="s">
        <v>59</v>
      </c>
      <c r="C42" s="2">
        <v>18157</v>
      </c>
      <c r="D42" s="31"/>
      <c r="E42" s="31">
        <v>3</v>
      </c>
      <c r="F42" s="31"/>
      <c r="G42" s="31">
        <f t="shared" si="4"/>
        <v>3</v>
      </c>
      <c r="H42" s="32">
        <f t="shared" si="3"/>
        <v>653.65200000000004</v>
      </c>
    </row>
    <row r="43" spans="1:8" ht="24.75" customHeight="1" x14ac:dyDescent="0.2">
      <c r="A43" s="30">
        <v>31</v>
      </c>
      <c r="B43" s="25" t="s">
        <v>60</v>
      </c>
      <c r="C43" s="2">
        <v>18157</v>
      </c>
      <c r="D43" s="31">
        <v>12</v>
      </c>
      <c r="E43" s="31">
        <v>6</v>
      </c>
      <c r="F43" s="31">
        <v>5</v>
      </c>
      <c r="G43" s="31">
        <v>23</v>
      </c>
      <c r="H43" s="32">
        <f t="shared" si="3"/>
        <v>5011.3320000000003</v>
      </c>
    </row>
    <row r="44" spans="1:8" ht="24.75" customHeight="1" x14ac:dyDescent="0.2">
      <c r="A44" s="30">
        <v>32</v>
      </c>
      <c r="B44" s="25" t="s">
        <v>61</v>
      </c>
      <c r="C44" s="2">
        <v>18157</v>
      </c>
      <c r="D44" s="31">
        <v>2</v>
      </c>
      <c r="E44" s="31">
        <v>4</v>
      </c>
      <c r="F44" s="31"/>
      <c r="G44" s="31">
        <f t="shared" si="4"/>
        <v>6</v>
      </c>
      <c r="H44" s="32">
        <f t="shared" si="3"/>
        <v>1307.3040000000001</v>
      </c>
    </row>
    <row r="45" spans="1:8" ht="24.75" customHeight="1" x14ac:dyDescent="0.2">
      <c r="A45" s="30">
        <v>33</v>
      </c>
      <c r="B45" s="25" t="s">
        <v>62</v>
      </c>
      <c r="C45" s="2">
        <v>18157</v>
      </c>
      <c r="D45" s="31">
        <v>2</v>
      </c>
      <c r="E45" s="31">
        <v>5</v>
      </c>
      <c r="F45" s="31"/>
      <c r="G45" s="31">
        <v>7</v>
      </c>
      <c r="H45" s="32">
        <f t="shared" si="3"/>
        <v>1525.1880000000001</v>
      </c>
    </row>
    <row r="46" spans="1:8" ht="24.75" customHeight="1" x14ac:dyDescent="0.2">
      <c r="A46" s="30">
        <v>34</v>
      </c>
      <c r="B46" s="25" t="s">
        <v>63</v>
      </c>
      <c r="C46" s="2">
        <v>18157</v>
      </c>
      <c r="D46" s="31">
        <v>3</v>
      </c>
      <c r="E46" s="31">
        <v>4</v>
      </c>
      <c r="F46" s="31"/>
      <c r="G46" s="31">
        <f t="shared" si="4"/>
        <v>7</v>
      </c>
      <c r="H46" s="32">
        <f t="shared" si="3"/>
        <v>1525.1880000000001</v>
      </c>
    </row>
    <row r="47" spans="1:8" ht="24.75" customHeight="1" x14ac:dyDescent="0.2">
      <c r="A47" s="30">
        <v>35</v>
      </c>
      <c r="B47" s="25" t="s">
        <v>64</v>
      </c>
      <c r="C47" s="2">
        <v>18157</v>
      </c>
      <c r="D47" s="31">
        <v>3</v>
      </c>
      <c r="E47" s="31">
        <v>4</v>
      </c>
      <c r="F47" s="31"/>
      <c r="G47" s="31">
        <f t="shared" si="4"/>
        <v>7</v>
      </c>
      <c r="H47" s="32">
        <f t="shared" si="3"/>
        <v>1525.1880000000001</v>
      </c>
    </row>
    <row r="48" spans="1:8" ht="24.75" customHeight="1" x14ac:dyDescent="0.2">
      <c r="A48" s="30">
        <v>36</v>
      </c>
      <c r="B48" s="25" t="s">
        <v>65</v>
      </c>
      <c r="C48" s="2">
        <v>18157</v>
      </c>
      <c r="D48" s="31">
        <v>2</v>
      </c>
      <c r="E48" s="31"/>
      <c r="F48" s="31"/>
      <c r="G48" s="31">
        <v>2</v>
      </c>
      <c r="H48" s="32">
        <f t="shared" si="3"/>
        <v>435.76799999999997</v>
      </c>
    </row>
    <row r="49" spans="1:8" ht="23.25" customHeight="1" x14ac:dyDescent="0.2">
      <c r="A49" s="30" t="s">
        <v>0</v>
      </c>
      <c r="B49" s="27" t="s">
        <v>79</v>
      </c>
      <c r="C49" s="2"/>
      <c r="D49" s="3">
        <f>SUM(D37:D48)</f>
        <v>44</v>
      </c>
      <c r="E49" s="3">
        <f t="shared" ref="E49:H49" si="5">SUM(E37:E48)</f>
        <v>33</v>
      </c>
      <c r="F49" s="3">
        <f t="shared" si="5"/>
        <v>5</v>
      </c>
      <c r="G49" s="3">
        <f t="shared" si="5"/>
        <v>82</v>
      </c>
      <c r="H49" s="4">
        <f t="shared" si="5"/>
        <v>17866.488000000001</v>
      </c>
    </row>
    <row r="50" spans="1:8" ht="28.5" customHeight="1" x14ac:dyDescent="0.3">
      <c r="A50" s="30"/>
      <c r="B50" s="27" t="s">
        <v>156</v>
      </c>
      <c r="C50" s="2"/>
      <c r="D50" s="31" t="s">
        <v>0</v>
      </c>
      <c r="E50" s="31"/>
      <c r="F50" s="31"/>
      <c r="G50" s="2"/>
      <c r="H50" s="33"/>
    </row>
    <row r="51" spans="1:8" ht="33" x14ac:dyDescent="0.2">
      <c r="A51" s="30">
        <v>37</v>
      </c>
      <c r="B51" s="25" t="s">
        <v>37</v>
      </c>
      <c r="C51" s="2">
        <v>18157</v>
      </c>
      <c r="D51" s="31">
        <v>5</v>
      </c>
      <c r="E51" s="31">
        <v>0</v>
      </c>
      <c r="F51" s="31">
        <v>0</v>
      </c>
      <c r="G51" s="2">
        <f t="shared" ref="G51:G68" si="6">D51+E51+F51</f>
        <v>5</v>
      </c>
      <c r="H51" s="32">
        <f t="shared" ref="H51:H68" si="7">(C51*G51)*12/1000</f>
        <v>1089.42</v>
      </c>
    </row>
    <row r="52" spans="1:8" ht="24" customHeight="1" x14ac:dyDescent="0.2">
      <c r="A52" s="30">
        <v>38</v>
      </c>
      <c r="B52" s="25" t="s">
        <v>38</v>
      </c>
      <c r="C52" s="2">
        <v>18157</v>
      </c>
      <c r="D52" s="31">
        <v>8</v>
      </c>
      <c r="E52" s="31">
        <v>1</v>
      </c>
      <c r="F52" s="31">
        <v>0</v>
      </c>
      <c r="G52" s="2">
        <f t="shared" si="6"/>
        <v>9</v>
      </c>
      <c r="H52" s="32">
        <f t="shared" si="7"/>
        <v>1960.9559999999999</v>
      </c>
    </row>
    <row r="53" spans="1:8" ht="33" x14ac:dyDescent="0.2">
      <c r="A53" s="30">
        <v>39</v>
      </c>
      <c r="B53" s="25" t="s">
        <v>39</v>
      </c>
      <c r="C53" s="2">
        <v>18157</v>
      </c>
      <c r="D53" s="31">
        <v>5</v>
      </c>
      <c r="E53" s="31">
        <v>2</v>
      </c>
      <c r="F53" s="31">
        <v>0</v>
      </c>
      <c r="G53" s="2">
        <f t="shared" si="6"/>
        <v>7</v>
      </c>
      <c r="H53" s="32">
        <f t="shared" si="7"/>
        <v>1525.1880000000001</v>
      </c>
    </row>
    <row r="54" spans="1:8" ht="22.5" customHeight="1" x14ac:dyDescent="0.2">
      <c r="A54" s="30">
        <v>40</v>
      </c>
      <c r="B54" s="25" t="s">
        <v>40</v>
      </c>
      <c r="C54" s="2">
        <v>18157</v>
      </c>
      <c r="D54" s="31">
        <v>4</v>
      </c>
      <c r="E54" s="31">
        <v>4</v>
      </c>
      <c r="F54" s="31">
        <v>0</v>
      </c>
      <c r="G54" s="2">
        <f t="shared" si="6"/>
        <v>8</v>
      </c>
      <c r="H54" s="32">
        <f t="shared" si="7"/>
        <v>1743.0719999999999</v>
      </c>
    </row>
    <row r="55" spans="1:8" ht="27.75" customHeight="1" x14ac:dyDescent="0.2">
      <c r="A55" s="30">
        <v>41</v>
      </c>
      <c r="B55" s="25" t="s">
        <v>41</v>
      </c>
      <c r="C55" s="2">
        <v>18157</v>
      </c>
      <c r="D55" s="31">
        <v>2</v>
      </c>
      <c r="E55" s="31">
        <v>2</v>
      </c>
      <c r="F55" s="31">
        <v>1</v>
      </c>
      <c r="G55" s="2">
        <f t="shared" si="6"/>
        <v>5</v>
      </c>
      <c r="H55" s="32">
        <f t="shared" si="7"/>
        <v>1089.42</v>
      </c>
    </row>
    <row r="56" spans="1:8" ht="40.5" customHeight="1" x14ac:dyDescent="0.2">
      <c r="A56" s="30">
        <v>42</v>
      </c>
      <c r="B56" s="25" t="s">
        <v>42</v>
      </c>
      <c r="C56" s="2">
        <v>18157</v>
      </c>
      <c r="D56" s="31">
        <v>6</v>
      </c>
      <c r="E56" s="31">
        <v>5</v>
      </c>
      <c r="F56" s="31">
        <v>2</v>
      </c>
      <c r="G56" s="2">
        <f t="shared" si="6"/>
        <v>13</v>
      </c>
      <c r="H56" s="32">
        <f t="shared" si="7"/>
        <v>2832.4920000000002</v>
      </c>
    </row>
    <row r="57" spans="1:8" ht="29.25" customHeight="1" x14ac:dyDescent="0.2">
      <c r="A57" s="30">
        <v>43</v>
      </c>
      <c r="B57" s="25" t="s">
        <v>43</v>
      </c>
      <c r="C57" s="2">
        <v>18157</v>
      </c>
      <c r="D57" s="31">
        <v>3</v>
      </c>
      <c r="E57" s="31">
        <v>0</v>
      </c>
      <c r="F57" s="31">
        <v>0</v>
      </c>
      <c r="G57" s="2">
        <f t="shared" si="6"/>
        <v>3</v>
      </c>
      <c r="H57" s="32">
        <f t="shared" si="7"/>
        <v>653.65200000000004</v>
      </c>
    </row>
    <row r="58" spans="1:8" ht="37.5" customHeight="1" x14ac:dyDescent="0.2">
      <c r="A58" s="30">
        <v>44</v>
      </c>
      <c r="B58" s="25" t="s">
        <v>44</v>
      </c>
      <c r="C58" s="2">
        <v>18157</v>
      </c>
      <c r="D58" s="31">
        <v>11</v>
      </c>
      <c r="E58" s="31">
        <v>7</v>
      </c>
      <c r="F58" s="31">
        <v>0</v>
      </c>
      <c r="G58" s="2">
        <f t="shared" si="6"/>
        <v>18</v>
      </c>
      <c r="H58" s="32">
        <f t="shared" si="7"/>
        <v>3921.9119999999998</v>
      </c>
    </row>
    <row r="59" spans="1:8" ht="33" x14ac:dyDescent="0.2">
      <c r="A59" s="30">
        <v>45</v>
      </c>
      <c r="B59" s="25" t="s">
        <v>45</v>
      </c>
      <c r="C59" s="2">
        <v>18157</v>
      </c>
      <c r="D59" s="31">
        <v>5</v>
      </c>
      <c r="E59" s="31">
        <v>2</v>
      </c>
      <c r="F59" s="31">
        <v>0</v>
      </c>
      <c r="G59" s="2">
        <f t="shared" si="6"/>
        <v>7</v>
      </c>
      <c r="H59" s="32">
        <f t="shared" si="7"/>
        <v>1525.1880000000001</v>
      </c>
    </row>
    <row r="60" spans="1:8" ht="33" x14ac:dyDescent="0.2">
      <c r="A60" s="30">
        <v>46</v>
      </c>
      <c r="B60" s="25" t="s">
        <v>46</v>
      </c>
      <c r="C60" s="2">
        <v>18157</v>
      </c>
      <c r="D60" s="31">
        <v>8</v>
      </c>
      <c r="E60" s="31">
        <v>2</v>
      </c>
      <c r="F60" s="31">
        <v>0</v>
      </c>
      <c r="G60" s="2">
        <f t="shared" si="6"/>
        <v>10</v>
      </c>
      <c r="H60" s="32">
        <f t="shared" si="7"/>
        <v>2178.84</v>
      </c>
    </row>
    <row r="61" spans="1:8" ht="27" customHeight="1" x14ac:dyDescent="0.2">
      <c r="A61" s="30">
        <v>47</v>
      </c>
      <c r="B61" s="25" t="s">
        <v>47</v>
      </c>
      <c r="C61" s="2">
        <v>18157</v>
      </c>
      <c r="D61" s="31">
        <v>2</v>
      </c>
      <c r="E61" s="31">
        <v>4</v>
      </c>
      <c r="F61" s="31">
        <v>0</v>
      </c>
      <c r="G61" s="2">
        <f t="shared" si="6"/>
        <v>6</v>
      </c>
      <c r="H61" s="32">
        <f t="shared" si="7"/>
        <v>1307.3040000000001</v>
      </c>
    </row>
    <row r="62" spans="1:8" ht="33" x14ac:dyDescent="0.2">
      <c r="A62" s="30">
        <v>48</v>
      </c>
      <c r="B62" s="25" t="s">
        <v>48</v>
      </c>
      <c r="C62" s="2">
        <v>18157</v>
      </c>
      <c r="D62" s="31">
        <v>0</v>
      </c>
      <c r="E62" s="31">
        <v>0</v>
      </c>
      <c r="F62" s="31">
        <v>10</v>
      </c>
      <c r="G62" s="2">
        <f t="shared" si="6"/>
        <v>10</v>
      </c>
      <c r="H62" s="32">
        <f t="shared" si="7"/>
        <v>2178.84</v>
      </c>
    </row>
    <row r="63" spans="1:8" ht="21" customHeight="1" x14ac:dyDescent="0.2">
      <c r="A63" s="30">
        <v>49</v>
      </c>
      <c r="B63" s="25" t="s">
        <v>49</v>
      </c>
      <c r="C63" s="2">
        <v>18157</v>
      </c>
      <c r="D63" s="31">
        <v>3</v>
      </c>
      <c r="E63" s="31">
        <v>2</v>
      </c>
      <c r="F63" s="31">
        <v>0</v>
      </c>
      <c r="G63" s="2">
        <f t="shared" si="6"/>
        <v>5</v>
      </c>
      <c r="H63" s="32">
        <f t="shared" si="7"/>
        <v>1089.42</v>
      </c>
    </row>
    <row r="64" spans="1:8" ht="26.25" customHeight="1" x14ac:dyDescent="0.2">
      <c r="A64" s="30">
        <v>50</v>
      </c>
      <c r="B64" s="25" t="s">
        <v>50</v>
      </c>
      <c r="C64" s="2">
        <v>18157</v>
      </c>
      <c r="D64" s="31">
        <v>3</v>
      </c>
      <c r="E64" s="31">
        <v>0</v>
      </c>
      <c r="F64" s="31">
        <v>0</v>
      </c>
      <c r="G64" s="2">
        <f t="shared" si="6"/>
        <v>3</v>
      </c>
      <c r="H64" s="32">
        <f t="shared" si="7"/>
        <v>653.65200000000004</v>
      </c>
    </row>
    <row r="65" spans="1:8" ht="24" customHeight="1" x14ac:dyDescent="0.2">
      <c r="A65" s="30">
        <v>51</v>
      </c>
      <c r="B65" s="25" t="s">
        <v>51</v>
      </c>
      <c r="C65" s="2">
        <v>18157</v>
      </c>
      <c r="D65" s="31">
        <v>6</v>
      </c>
      <c r="E65" s="31">
        <v>0</v>
      </c>
      <c r="F65" s="31">
        <v>0</v>
      </c>
      <c r="G65" s="2">
        <f t="shared" si="6"/>
        <v>6</v>
      </c>
      <c r="H65" s="32">
        <f t="shared" si="7"/>
        <v>1307.3040000000001</v>
      </c>
    </row>
    <row r="66" spans="1:8" ht="23.25" customHeight="1" x14ac:dyDescent="0.2">
      <c r="A66" s="30">
        <v>52</v>
      </c>
      <c r="B66" s="25" t="s">
        <v>52</v>
      </c>
      <c r="C66" s="2">
        <v>18157</v>
      </c>
      <c r="D66" s="31">
        <v>0</v>
      </c>
      <c r="E66" s="31">
        <v>2</v>
      </c>
      <c r="F66" s="31">
        <v>0</v>
      </c>
      <c r="G66" s="2">
        <f t="shared" si="6"/>
        <v>2</v>
      </c>
      <c r="H66" s="32">
        <f t="shared" si="7"/>
        <v>435.76799999999997</v>
      </c>
    </row>
    <row r="67" spans="1:8" ht="23.25" customHeight="1" x14ac:dyDescent="0.2">
      <c r="A67" s="30">
        <v>53</v>
      </c>
      <c r="B67" s="25" t="s">
        <v>53</v>
      </c>
      <c r="C67" s="2">
        <v>18157</v>
      </c>
      <c r="D67" s="31">
        <v>2</v>
      </c>
      <c r="E67" s="31">
        <v>1</v>
      </c>
      <c r="F67" s="31">
        <v>2</v>
      </c>
      <c r="G67" s="2">
        <f t="shared" si="6"/>
        <v>5</v>
      </c>
      <c r="H67" s="32">
        <f t="shared" si="7"/>
        <v>1089.42</v>
      </c>
    </row>
    <row r="68" spans="1:8" ht="30" customHeight="1" x14ac:dyDescent="0.2">
      <c r="A68" s="30">
        <v>54</v>
      </c>
      <c r="B68" s="25" t="s">
        <v>177</v>
      </c>
      <c r="C68" s="2">
        <v>18157</v>
      </c>
      <c r="D68" s="31">
        <v>2</v>
      </c>
      <c r="E68" s="31">
        <v>0</v>
      </c>
      <c r="F68" s="31">
        <v>0</v>
      </c>
      <c r="G68" s="2">
        <f t="shared" si="6"/>
        <v>2</v>
      </c>
      <c r="H68" s="32">
        <f t="shared" si="7"/>
        <v>435.76799999999997</v>
      </c>
    </row>
    <row r="69" spans="1:8" ht="25.5" customHeight="1" x14ac:dyDescent="0.2">
      <c r="A69" s="30"/>
      <c r="B69" s="27" t="s">
        <v>78</v>
      </c>
      <c r="C69" s="2"/>
      <c r="D69" s="3">
        <f>SUM(D51:D68)</f>
        <v>75</v>
      </c>
      <c r="E69" s="3">
        <f t="shared" ref="E69:H69" si="8">SUM(E51:E68)</f>
        <v>34</v>
      </c>
      <c r="F69" s="3">
        <f t="shared" si="8"/>
        <v>15</v>
      </c>
      <c r="G69" s="3">
        <f t="shared" si="8"/>
        <v>124</v>
      </c>
      <c r="H69" s="4">
        <f t="shared" si="8"/>
        <v>27017.615999999998</v>
      </c>
    </row>
    <row r="70" spans="1:8" ht="24" customHeight="1" x14ac:dyDescent="0.3">
      <c r="A70" s="30"/>
      <c r="B70" s="27" t="s">
        <v>157</v>
      </c>
      <c r="C70" s="2"/>
      <c r="D70" s="31"/>
      <c r="E70" s="31"/>
      <c r="F70" s="31"/>
      <c r="G70" s="2"/>
      <c r="H70" s="29"/>
    </row>
    <row r="71" spans="1:8" ht="22.5" customHeight="1" x14ac:dyDescent="0.2">
      <c r="A71" s="30">
        <v>55</v>
      </c>
      <c r="B71" s="25" t="s">
        <v>96</v>
      </c>
      <c r="C71" s="2">
        <v>18157</v>
      </c>
      <c r="D71" s="31">
        <v>2</v>
      </c>
      <c r="E71" s="31"/>
      <c r="F71" s="31">
        <v>3</v>
      </c>
      <c r="G71" s="2">
        <f t="shared" ref="G71:G79" si="9">D71+E71+F71</f>
        <v>5</v>
      </c>
      <c r="H71" s="32">
        <f t="shared" ref="H71:H79" si="10">(C71*G71)*12/1000</f>
        <v>1089.42</v>
      </c>
    </row>
    <row r="72" spans="1:8" ht="22.5" customHeight="1" x14ac:dyDescent="0.2">
      <c r="A72" s="30">
        <v>56</v>
      </c>
      <c r="B72" s="25" t="s">
        <v>97</v>
      </c>
      <c r="C72" s="2">
        <v>18157</v>
      </c>
      <c r="D72" s="31">
        <v>6</v>
      </c>
      <c r="E72" s="31"/>
      <c r="F72" s="31"/>
      <c r="G72" s="2">
        <f t="shared" si="9"/>
        <v>6</v>
      </c>
      <c r="H72" s="32">
        <f t="shared" si="10"/>
        <v>1307.3040000000001</v>
      </c>
    </row>
    <row r="73" spans="1:8" ht="22.5" customHeight="1" x14ac:dyDescent="0.2">
      <c r="A73" s="30">
        <v>57</v>
      </c>
      <c r="B73" s="25" t="s">
        <v>98</v>
      </c>
      <c r="C73" s="2">
        <v>18157</v>
      </c>
      <c r="D73" s="31">
        <v>5</v>
      </c>
      <c r="E73" s="31">
        <v>1</v>
      </c>
      <c r="F73" s="31"/>
      <c r="G73" s="2">
        <f t="shared" si="9"/>
        <v>6</v>
      </c>
      <c r="H73" s="32">
        <f t="shared" si="10"/>
        <v>1307.3040000000001</v>
      </c>
    </row>
    <row r="74" spans="1:8" ht="22.5" customHeight="1" x14ac:dyDescent="0.2">
      <c r="A74" s="30">
        <v>58</v>
      </c>
      <c r="B74" s="25" t="s">
        <v>99</v>
      </c>
      <c r="C74" s="2">
        <v>18157</v>
      </c>
      <c r="D74" s="31">
        <v>3</v>
      </c>
      <c r="E74" s="31">
        <v>1</v>
      </c>
      <c r="F74" s="31"/>
      <c r="G74" s="2">
        <f t="shared" si="9"/>
        <v>4</v>
      </c>
      <c r="H74" s="32">
        <f t="shared" si="10"/>
        <v>871.53599999999994</v>
      </c>
    </row>
    <row r="75" spans="1:8" ht="22.5" customHeight="1" x14ac:dyDescent="0.2">
      <c r="A75" s="30">
        <v>59</v>
      </c>
      <c r="B75" s="25" t="s">
        <v>100</v>
      </c>
      <c r="C75" s="2">
        <v>18157</v>
      </c>
      <c r="D75" s="31">
        <v>5</v>
      </c>
      <c r="E75" s="31">
        <v>2</v>
      </c>
      <c r="F75" s="31"/>
      <c r="G75" s="2">
        <f t="shared" si="9"/>
        <v>7</v>
      </c>
      <c r="H75" s="32">
        <f t="shared" si="10"/>
        <v>1525.1880000000001</v>
      </c>
    </row>
    <row r="76" spans="1:8" ht="22.5" customHeight="1" x14ac:dyDescent="0.2">
      <c r="A76" s="30">
        <v>60</v>
      </c>
      <c r="B76" s="25" t="s">
        <v>101</v>
      </c>
      <c r="C76" s="2">
        <v>18157</v>
      </c>
      <c r="D76" s="31">
        <v>4</v>
      </c>
      <c r="E76" s="31"/>
      <c r="F76" s="31"/>
      <c r="G76" s="2">
        <f t="shared" si="9"/>
        <v>4</v>
      </c>
      <c r="H76" s="32">
        <f t="shared" si="10"/>
        <v>871.53599999999994</v>
      </c>
    </row>
    <row r="77" spans="1:8" ht="22.5" customHeight="1" x14ac:dyDescent="0.2">
      <c r="A77" s="30">
        <v>61</v>
      </c>
      <c r="B77" s="25" t="s">
        <v>102</v>
      </c>
      <c r="C77" s="2">
        <v>18157</v>
      </c>
      <c r="D77" s="31">
        <v>2</v>
      </c>
      <c r="E77" s="31"/>
      <c r="F77" s="31"/>
      <c r="G77" s="2">
        <f t="shared" si="9"/>
        <v>2</v>
      </c>
      <c r="H77" s="32">
        <f t="shared" si="10"/>
        <v>435.76799999999997</v>
      </c>
    </row>
    <row r="78" spans="1:8" ht="22.5" customHeight="1" x14ac:dyDescent="0.2">
      <c r="A78" s="30">
        <v>62</v>
      </c>
      <c r="B78" s="25" t="s">
        <v>103</v>
      </c>
      <c r="C78" s="2">
        <v>18157</v>
      </c>
      <c r="D78" s="31">
        <v>4</v>
      </c>
      <c r="E78" s="31"/>
      <c r="F78" s="31"/>
      <c r="G78" s="2">
        <f t="shared" si="9"/>
        <v>4</v>
      </c>
      <c r="H78" s="32">
        <f t="shared" si="10"/>
        <v>871.53599999999994</v>
      </c>
    </row>
    <row r="79" spans="1:8" ht="22.5" customHeight="1" x14ac:dyDescent="0.2">
      <c r="A79" s="30">
        <v>63</v>
      </c>
      <c r="B79" s="25" t="s">
        <v>104</v>
      </c>
      <c r="C79" s="2">
        <v>18157</v>
      </c>
      <c r="D79" s="31">
        <v>2</v>
      </c>
      <c r="E79" s="31"/>
      <c r="F79" s="31"/>
      <c r="G79" s="2">
        <f t="shared" si="9"/>
        <v>2</v>
      </c>
      <c r="H79" s="32">
        <f t="shared" si="10"/>
        <v>435.76799999999997</v>
      </c>
    </row>
    <row r="80" spans="1:8" ht="22.5" customHeight="1" x14ac:dyDescent="0.2">
      <c r="A80" s="30"/>
      <c r="B80" s="27" t="s">
        <v>95</v>
      </c>
      <c r="C80" s="2"/>
      <c r="D80" s="3">
        <f>SUM(D71:D79)</f>
        <v>33</v>
      </c>
      <c r="E80" s="3">
        <f t="shared" ref="E80:H80" si="11">SUM(E71:E79)</f>
        <v>4</v>
      </c>
      <c r="F80" s="3">
        <f t="shared" si="11"/>
        <v>3</v>
      </c>
      <c r="G80" s="3">
        <f t="shared" si="11"/>
        <v>40</v>
      </c>
      <c r="H80" s="4">
        <f t="shared" si="11"/>
        <v>8715.36</v>
      </c>
    </row>
    <row r="81" spans="1:8" ht="28.5" customHeight="1" x14ac:dyDescent="0.3">
      <c r="A81" s="30"/>
      <c r="B81" s="27" t="s">
        <v>158</v>
      </c>
      <c r="C81" s="2"/>
      <c r="D81" s="31"/>
      <c r="E81" s="31"/>
      <c r="F81" s="31"/>
      <c r="G81" s="2"/>
      <c r="H81" s="29"/>
    </row>
    <row r="82" spans="1:8" ht="23.25" customHeight="1" x14ac:dyDescent="0.2">
      <c r="A82" s="30">
        <v>64</v>
      </c>
      <c r="B82" s="25" t="s">
        <v>82</v>
      </c>
      <c r="C82" s="2">
        <v>18157</v>
      </c>
      <c r="D82" s="31">
        <v>8</v>
      </c>
      <c r="E82" s="31">
        <v>0</v>
      </c>
      <c r="F82" s="31">
        <v>0</v>
      </c>
      <c r="G82" s="2">
        <f>D82+E82+F82</f>
        <v>8</v>
      </c>
      <c r="H82" s="32">
        <f t="shared" ref="H82:H93" si="12">(C82*G82)*12/1000</f>
        <v>1743.0719999999999</v>
      </c>
    </row>
    <row r="83" spans="1:8" ht="23.25" customHeight="1" x14ac:dyDescent="0.2">
      <c r="A83" s="30">
        <v>65</v>
      </c>
      <c r="B83" s="25" t="s">
        <v>84</v>
      </c>
      <c r="C83" s="2">
        <v>18157</v>
      </c>
      <c r="D83" s="31">
        <v>3</v>
      </c>
      <c r="E83" s="31">
        <v>2</v>
      </c>
      <c r="F83" s="31">
        <v>0</v>
      </c>
      <c r="G83" s="2">
        <f t="shared" ref="G83:G92" si="13">D83+E83+F83</f>
        <v>5</v>
      </c>
      <c r="H83" s="32">
        <f t="shared" si="12"/>
        <v>1089.42</v>
      </c>
    </row>
    <row r="84" spans="1:8" ht="23.25" customHeight="1" x14ac:dyDescent="0.2">
      <c r="A84" s="30">
        <v>66</v>
      </c>
      <c r="B84" s="25" t="s">
        <v>85</v>
      </c>
      <c r="C84" s="2">
        <v>18157</v>
      </c>
      <c r="D84" s="31">
        <v>6</v>
      </c>
      <c r="E84" s="31">
        <v>0</v>
      </c>
      <c r="F84" s="31">
        <v>0</v>
      </c>
      <c r="G84" s="2">
        <f t="shared" si="13"/>
        <v>6</v>
      </c>
      <c r="H84" s="32">
        <f t="shared" si="12"/>
        <v>1307.3040000000001</v>
      </c>
    </row>
    <row r="85" spans="1:8" ht="23.25" customHeight="1" x14ac:dyDescent="0.2">
      <c r="A85" s="30">
        <v>67</v>
      </c>
      <c r="B85" s="25" t="s">
        <v>86</v>
      </c>
      <c r="C85" s="2">
        <v>18157</v>
      </c>
      <c r="D85" s="31">
        <v>6</v>
      </c>
      <c r="E85" s="31">
        <v>4</v>
      </c>
      <c r="F85" s="31">
        <v>0</v>
      </c>
      <c r="G85" s="2">
        <f t="shared" si="13"/>
        <v>10</v>
      </c>
      <c r="H85" s="32">
        <f t="shared" si="12"/>
        <v>2178.84</v>
      </c>
    </row>
    <row r="86" spans="1:8" ht="23.25" customHeight="1" x14ac:dyDescent="0.2">
      <c r="A86" s="30">
        <v>68</v>
      </c>
      <c r="B86" s="25" t="s">
        <v>87</v>
      </c>
      <c r="C86" s="2">
        <v>18157</v>
      </c>
      <c r="D86" s="31">
        <v>4</v>
      </c>
      <c r="E86" s="31">
        <v>5</v>
      </c>
      <c r="F86" s="31">
        <v>2</v>
      </c>
      <c r="G86" s="2">
        <f t="shared" si="13"/>
        <v>11</v>
      </c>
      <c r="H86" s="32">
        <f t="shared" si="12"/>
        <v>2396.7240000000002</v>
      </c>
    </row>
    <row r="87" spans="1:8" ht="23.25" customHeight="1" x14ac:dyDescent="0.2">
      <c r="A87" s="30">
        <v>69</v>
      </c>
      <c r="B87" s="25" t="s">
        <v>88</v>
      </c>
      <c r="C87" s="2">
        <v>18157</v>
      </c>
      <c r="D87" s="31">
        <v>8</v>
      </c>
      <c r="E87" s="31">
        <v>1</v>
      </c>
      <c r="F87" s="31">
        <v>1</v>
      </c>
      <c r="G87" s="2">
        <f t="shared" si="13"/>
        <v>10</v>
      </c>
      <c r="H87" s="32">
        <f t="shared" si="12"/>
        <v>2178.84</v>
      </c>
    </row>
    <row r="88" spans="1:8" ht="23.25" customHeight="1" x14ac:dyDescent="0.2">
      <c r="A88" s="30">
        <v>70</v>
      </c>
      <c r="B88" s="25" t="s">
        <v>89</v>
      </c>
      <c r="C88" s="2">
        <v>18157</v>
      </c>
      <c r="D88" s="31">
        <v>5</v>
      </c>
      <c r="E88" s="31">
        <v>0</v>
      </c>
      <c r="F88" s="31">
        <v>0</v>
      </c>
      <c r="G88" s="2">
        <f t="shared" si="13"/>
        <v>5</v>
      </c>
      <c r="H88" s="32">
        <f t="shared" si="12"/>
        <v>1089.42</v>
      </c>
    </row>
    <row r="89" spans="1:8" ht="23.25" customHeight="1" x14ac:dyDescent="0.2">
      <c r="A89" s="30">
        <v>71</v>
      </c>
      <c r="B89" s="25" t="s">
        <v>90</v>
      </c>
      <c r="C89" s="2">
        <v>18157</v>
      </c>
      <c r="D89" s="31">
        <v>6</v>
      </c>
      <c r="E89" s="31">
        <v>0</v>
      </c>
      <c r="F89" s="31">
        <v>1</v>
      </c>
      <c r="G89" s="2">
        <f t="shared" si="13"/>
        <v>7</v>
      </c>
      <c r="H89" s="32">
        <f t="shared" si="12"/>
        <v>1525.1880000000001</v>
      </c>
    </row>
    <row r="90" spans="1:8" ht="23.25" customHeight="1" x14ac:dyDescent="0.2">
      <c r="A90" s="30">
        <v>72</v>
      </c>
      <c r="B90" s="25" t="s">
        <v>91</v>
      </c>
      <c r="C90" s="2">
        <v>18157</v>
      </c>
      <c r="D90" s="31">
        <v>4</v>
      </c>
      <c r="E90" s="31">
        <v>2</v>
      </c>
      <c r="F90" s="31">
        <v>0</v>
      </c>
      <c r="G90" s="2">
        <f t="shared" si="13"/>
        <v>6</v>
      </c>
      <c r="H90" s="32">
        <f t="shared" si="12"/>
        <v>1307.3040000000001</v>
      </c>
    </row>
    <row r="91" spans="1:8" ht="23.25" customHeight="1" x14ac:dyDescent="0.2">
      <c r="A91" s="30">
        <v>73</v>
      </c>
      <c r="B91" s="25" t="s">
        <v>92</v>
      </c>
      <c r="C91" s="2">
        <v>18157</v>
      </c>
      <c r="D91" s="31">
        <v>7</v>
      </c>
      <c r="E91" s="31">
        <v>2</v>
      </c>
      <c r="F91" s="31"/>
      <c r="G91" s="2">
        <f t="shared" si="13"/>
        <v>9</v>
      </c>
      <c r="H91" s="32">
        <f t="shared" si="12"/>
        <v>1960.9559999999999</v>
      </c>
    </row>
    <row r="92" spans="1:8" ht="35.25" customHeight="1" x14ac:dyDescent="0.2">
      <c r="A92" s="30">
        <v>74</v>
      </c>
      <c r="B92" s="25" t="s">
        <v>93</v>
      </c>
      <c r="C92" s="2">
        <v>18157</v>
      </c>
      <c r="D92" s="31">
        <v>9</v>
      </c>
      <c r="E92" s="31">
        <v>0</v>
      </c>
      <c r="F92" s="31">
        <v>0</v>
      </c>
      <c r="G92" s="2">
        <f t="shared" si="13"/>
        <v>9</v>
      </c>
      <c r="H92" s="32">
        <f t="shared" si="12"/>
        <v>1960.9559999999999</v>
      </c>
    </row>
    <row r="93" spans="1:8" ht="24.75" customHeight="1" x14ac:dyDescent="0.2">
      <c r="A93" s="30">
        <v>75</v>
      </c>
      <c r="B93" s="25" t="s">
        <v>94</v>
      </c>
      <c r="C93" s="2">
        <v>18157</v>
      </c>
      <c r="D93" s="31">
        <v>8</v>
      </c>
      <c r="E93" s="31">
        <v>0</v>
      </c>
      <c r="F93" s="31">
        <v>0</v>
      </c>
      <c r="G93" s="2">
        <v>8</v>
      </c>
      <c r="H93" s="32">
        <f t="shared" si="12"/>
        <v>1743.0719999999999</v>
      </c>
    </row>
    <row r="94" spans="1:8" ht="23.25" customHeight="1" x14ac:dyDescent="0.2">
      <c r="A94" s="30"/>
      <c r="B94" s="27" t="s">
        <v>83</v>
      </c>
      <c r="C94" s="2"/>
      <c r="D94" s="3">
        <f>SUM(D82:D93)</f>
        <v>74</v>
      </c>
      <c r="E94" s="3">
        <f>SUM(E82:E93)</f>
        <v>16</v>
      </c>
      <c r="F94" s="3">
        <f>SUM(F82:F93)</f>
        <v>4</v>
      </c>
      <c r="G94" s="3">
        <f>SUM(G82:G93)</f>
        <v>94</v>
      </c>
      <c r="H94" s="4">
        <f>SUM(H82:H93)</f>
        <v>20481.095999999998</v>
      </c>
    </row>
    <row r="95" spans="1:8" ht="23.25" customHeight="1" x14ac:dyDescent="0.3">
      <c r="A95" s="30"/>
      <c r="B95" s="27" t="s">
        <v>159</v>
      </c>
      <c r="C95" s="2"/>
      <c r="D95" s="31" t="s">
        <v>0</v>
      </c>
      <c r="E95" s="31"/>
      <c r="F95" s="31"/>
      <c r="G95" s="2"/>
      <c r="H95" s="29"/>
    </row>
    <row r="96" spans="1:8" ht="20.25" customHeight="1" x14ac:dyDescent="0.2">
      <c r="A96" s="30">
        <v>76</v>
      </c>
      <c r="B96" s="25" t="s">
        <v>128</v>
      </c>
      <c r="C96" s="2">
        <v>18157</v>
      </c>
      <c r="D96" s="24">
        <v>12</v>
      </c>
      <c r="E96" s="24">
        <v>3</v>
      </c>
      <c r="F96" s="24">
        <v>11</v>
      </c>
      <c r="G96" s="2">
        <f>D96+E96+F96</f>
        <v>26</v>
      </c>
      <c r="H96" s="24">
        <v>5661.6</v>
      </c>
    </row>
    <row r="97" spans="1:8" ht="33" x14ac:dyDescent="0.2">
      <c r="A97" s="30">
        <v>77</v>
      </c>
      <c r="B97" s="25" t="s">
        <v>129</v>
      </c>
      <c r="C97" s="2">
        <v>18157</v>
      </c>
      <c r="D97" s="24">
        <v>12</v>
      </c>
      <c r="E97" s="24">
        <v>2</v>
      </c>
      <c r="F97" s="24">
        <v>6</v>
      </c>
      <c r="G97" s="2">
        <f t="shared" ref="G97:G113" si="14">D97+E97+F97</f>
        <v>20</v>
      </c>
      <c r="H97" s="32">
        <f t="shared" ref="H97:H113" si="15">(C97*G97)*12/1000</f>
        <v>4357.68</v>
      </c>
    </row>
    <row r="98" spans="1:8" ht="33" x14ac:dyDescent="0.2">
      <c r="A98" s="30">
        <v>78</v>
      </c>
      <c r="B98" s="25" t="s">
        <v>130</v>
      </c>
      <c r="C98" s="2">
        <v>18157</v>
      </c>
      <c r="D98" s="24">
        <v>4</v>
      </c>
      <c r="E98" s="24">
        <v>9</v>
      </c>
      <c r="F98" s="24">
        <v>10</v>
      </c>
      <c r="G98" s="2">
        <f t="shared" si="14"/>
        <v>23</v>
      </c>
      <c r="H98" s="32">
        <f t="shared" si="15"/>
        <v>5011.3320000000003</v>
      </c>
    </row>
    <row r="99" spans="1:8" ht="25.5" customHeight="1" x14ac:dyDescent="0.2">
      <c r="A99" s="30">
        <v>79</v>
      </c>
      <c r="B99" s="25" t="s">
        <v>172</v>
      </c>
      <c r="C99" s="2">
        <v>18157</v>
      </c>
      <c r="D99" s="24">
        <v>7</v>
      </c>
      <c r="E99" s="24">
        <v>7</v>
      </c>
      <c r="F99" s="24">
        <v>9</v>
      </c>
      <c r="G99" s="2">
        <f t="shared" si="14"/>
        <v>23</v>
      </c>
      <c r="H99" s="32">
        <f t="shared" si="15"/>
        <v>5011.3320000000003</v>
      </c>
    </row>
    <row r="100" spans="1:8" ht="25.5" customHeight="1" x14ac:dyDescent="0.2">
      <c r="A100" s="30">
        <v>80</v>
      </c>
      <c r="B100" s="25" t="s">
        <v>174</v>
      </c>
      <c r="C100" s="2">
        <v>18157</v>
      </c>
      <c r="D100" s="24">
        <v>12</v>
      </c>
      <c r="E100" s="24">
        <v>7</v>
      </c>
      <c r="F100" s="24">
        <v>5</v>
      </c>
      <c r="G100" s="2">
        <f t="shared" si="14"/>
        <v>24</v>
      </c>
      <c r="H100" s="32">
        <f t="shared" si="15"/>
        <v>5229.2160000000003</v>
      </c>
    </row>
    <row r="101" spans="1:8" ht="33" x14ac:dyDescent="0.2">
      <c r="A101" s="30">
        <v>81</v>
      </c>
      <c r="B101" s="25" t="s">
        <v>131</v>
      </c>
      <c r="C101" s="2">
        <v>18157</v>
      </c>
      <c r="D101" s="24">
        <v>6</v>
      </c>
      <c r="E101" s="24">
        <v>2</v>
      </c>
      <c r="F101" s="24">
        <v>3</v>
      </c>
      <c r="G101" s="2">
        <f t="shared" si="14"/>
        <v>11</v>
      </c>
      <c r="H101" s="32">
        <f t="shared" si="15"/>
        <v>2396.7240000000002</v>
      </c>
    </row>
    <row r="102" spans="1:8" ht="24" customHeight="1" x14ac:dyDescent="0.2">
      <c r="A102" s="30">
        <v>82</v>
      </c>
      <c r="B102" s="25" t="s">
        <v>132</v>
      </c>
      <c r="C102" s="2">
        <v>18157</v>
      </c>
      <c r="D102" s="31">
        <v>3</v>
      </c>
      <c r="E102" s="31">
        <v>4</v>
      </c>
      <c r="F102" s="31"/>
      <c r="G102" s="2">
        <f t="shared" si="14"/>
        <v>7</v>
      </c>
      <c r="H102" s="32">
        <f t="shared" si="15"/>
        <v>1525.1880000000001</v>
      </c>
    </row>
    <row r="103" spans="1:8" ht="47.25" customHeight="1" x14ac:dyDescent="0.2">
      <c r="A103" s="30">
        <v>83</v>
      </c>
      <c r="B103" s="25" t="s">
        <v>173</v>
      </c>
      <c r="C103" s="2">
        <v>18157</v>
      </c>
      <c r="D103" s="31">
        <v>4</v>
      </c>
      <c r="E103" s="31"/>
      <c r="F103" s="31"/>
      <c r="G103" s="2">
        <f t="shared" si="14"/>
        <v>4</v>
      </c>
      <c r="H103" s="32">
        <f t="shared" si="15"/>
        <v>871.53599999999994</v>
      </c>
    </row>
    <row r="104" spans="1:8" ht="24" customHeight="1" x14ac:dyDescent="0.2">
      <c r="A104" s="30">
        <v>84</v>
      </c>
      <c r="B104" s="25" t="s">
        <v>165</v>
      </c>
      <c r="C104" s="2">
        <v>18157</v>
      </c>
      <c r="D104" s="31">
        <v>4</v>
      </c>
      <c r="E104" s="31">
        <v>7</v>
      </c>
      <c r="F104" s="31"/>
      <c r="G104" s="2">
        <f t="shared" si="14"/>
        <v>11</v>
      </c>
      <c r="H104" s="32">
        <f t="shared" si="15"/>
        <v>2396.7240000000002</v>
      </c>
    </row>
    <row r="105" spans="1:8" ht="24" customHeight="1" x14ac:dyDescent="0.2">
      <c r="A105" s="30">
        <v>85</v>
      </c>
      <c r="B105" s="25" t="s">
        <v>150</v>
      </c>
      <c r="C105" s="2">
        <v>18157</v>
      </c>
      <c r="D105" s="31">
        <v>4</v>
      </c>
      <c r="E105" s="31">
        <v>2</v>
      </c>
      <c r="F105" s="31"/>
      <c r="G105" s="2">
        <f t="shared" si="14"/>
        <v>6</v>
      </c>
      <c r="H105" s="32">
        <f t="shared" si="15"/>
        <v>1307.3040000000001</v>
      </c>
    </row>
    <row r="106" spans="1:8" ht="24" customHeight="1" x14ac:dyDescent="0.2">
      <c r="A106" s="30">
        <v>86</v>
      </c>
      <c r="B106" s="25" t="s">
        <v>133</v>
      </c>
      <c r="C106" s="2">
        <v>18157</v>
      </c>
      <c r="D106" s="31">
        <v>2</v>
      </c>
      <c r="E106" s="31"/>
      <c r="F106" s="31">
        <v>4</v>
      </c>
      <c r="G106" s="2">
        <f t="shared" si="14"/>
        <v>6</v>
      </c>
      <c r="H106" s="32">
        <f t="shared" si="15"/>
        <v>1307.3040000000001</v>
      </c>
    </row>
    <row r="107" spans="1:8" ht="24" customHeight="1" x14ac:dyDescent="0.2">
      <c r="A107" s="30">
        <v>87</v>
      </c>
      <c r="B107" s="25" t="s">
        <v>134</v>
      </c>
      <c r="C107" s="2">
        <v>18157</v>
      </c>
      <c r="D107" s="31">
        <v>2</v>
      </c>
      <c r="E107" s="31"/>
      <c r="F107" s="31"/>
      <c r="G107" s="2">
        <f t="shared" si="14"/>
        <v>2</v>
      </c>
      <c r="H107" s="32">
        <f t="shared" si="15"/>
        <v>435.76799999999997</v>
      </c>
    </row>
    <row r="108" spans="1:8" ht="24" customHeight="1" x14ac:dyDescent="0.2">
      <c r="A108" s="30">
        <v>88</v>
      </c>
      <c r="B108" s="25" t="s">
        <v>135</v>
      </c>
      <c r="C108" s="2">
        <v>18157</v>
      </c>
      <c r="D108" s="31">
        <v>3</v>
      </c>
      <c r="E108" s="31"/>
      <c r="F108" s="31"/>
      <c r="G108" s="2">
        <f t="shared" si="14"/>
        <v>3</v>
      </c>
      <c r="H108" s="32">
        <f t="shared" si="15"/>
        <v>653.65200000000004</v>
      </c>
    </row>
    <row r="109" spans="1:8" ht="24" customHeight="1" x14ac:dyDescent="0.2">
      <c r="A109" s="30">
        <v>89</v>
      </c>
      <c r="B109" s="25" t="s">
        <v>136</v>
      </c>
      <c r="C109" s="2">
        <v>18157</v>
      </c>
      <c r="D109" s="31">
        <v>4</v>
      </c>
      <c r="E109" s="31"/>
      <c r="F109" s="31"/>
      <c r="G109" s="2">
        <f t="shared" si="14"/>
        <v>4</v>
      </c>
      <c r="H109" s="32">
        <f t="shared" si="15"/>
        <v>871.53599999999994</v>
      </c>
    </row>
    <row r="110" spans="1:8" ht="24" customHeight="1" x14ac:dyDescent="0.2">
      <c r="A110" s="30">
        <v>90</v>
      </c>
      <c r="B110" s="25" t="s">
        <v>137</v>
      </c>
      <c r="C110" s="2">
        <v>18157</v>
      </c>
      <c r="D110" s="31">
        <v>2</v>
      </c>
      <c r="E110" s="31"/>
      <c r="F110" s="31"/>
      <c r="G110" s="2">
        <f t="shared" si="14"/>
        <v>2</v>
      </c>
      <c r="H110" s="32">
        <f t="shared" si="15"/>
        <v>435.76799999999997</v>
      </c>
    </row>
    <row r="111" spans="1:8" ht="24" customHeight="1" x14ac:dyDescent="0.2">
      <c r="A111" s="30">
        <v>91</v>
      </c>
      <c r="B111" s="25" t="s">
        <v>138</v>
      </c>
      <c r="C111" s="2">
        <v>18157</v>
      </c>
      <c r="D111" s="31">
        <v>2</v>
      </c>
      <c r="E111" s="31">
        <v>3</v>
      </c>
      <c r="F111" s="31"/>
      <c r="G111" s="2">
        <f t="shared" si="14"/>
        <v>5</v>
      </c>
      <c r="H111" s="32">
        <f t="shared" si="15"/>
        <v>1089.42</v>
      </c>
    </row>
    <row r="112" spans="1:8" ht="24" customHeight="1" x14ac:dyDescent="0.2">
      <c r="A112" s="30">
        <v>92</v>
      </c>
      <c r="B112" s="25" t="s">
        <v>139</v>
      </c>
      <c r="C112" s="2">
        <v>18157</v>
      </c>
      <c r="D112" s="31">
        <v>8</v>
      </c>
      <c r="E112" s="31"/>
      <c r="F112" s="31"/>
      <c r="G112" s="2">
        <f t="shared" si="14"/>
        <v>8</v>
      </c>
      <c r="H112" s="32">
        <f t="shared" si="15"/>
        <v>1743.0719999999999</v>
      </c>
    </row>
    <row r="113" spans="1:8" ht="24" customHeight="1" x14ac:dyDescent="0.2">
      <c r="A113" s="30">
        <v>93</v>
      </c>
      <c r="B113" s="25" t="s">
        <v>140</v>
      </c>
      <c r="C113" s="2">
        <v>18157</v>
      </c>
      <c r="D113" s="31">
        <v>8</v>
      </c>
      <c r="E113" s="31"/>
      <c r="F113" s="31"/>
      <c r="G113" s="2">
        <f t="shared" si="14"/>
        <v>8</v>
      </c>
      <c r="H113" s="32">
        <f t="shared" si="15"/>
        <v>1743.0719999999999</v>
      </c>
    </row>
    <row r="114" spans="1:8" ht="26.25" customHeight="1" x14ac:dyDescent="0.2">
      <c r="A114" s="30"/>
      <c r="B114" s="27" t="s">
        <v>171</v>
      </c>
      <c r="C114" s="2"/>
      <c r="D114" s="3">
        <f>SUM(D96:D113)</f>
        <v>99</v>
      </c>
      <c r="E114" s="3">
        <f t="shared" ref="E114:H114" si="16">SUM(E96:E113)</f>
        <v>46</v>
      </c>
      <c r="F114" s="3">
        <f t="shared" si="16"/>
        <v>48</v>
      </c>
      <c r="G114" s="3">
        <f t="shared" si="16"/>
        <v>193</v>
      </c>
      <c r="H114" s="4">
        <f t="shared" si="16"/>
        <v>42048.22800000001</v>
      </c>
    </row>
    <row r="115" spans="1:8" ht="33" customHeight="1" x14ac:dyDescent="0.3">
      <c r="A115" s="30"/>
      <c r="B115" s="27" t="s">
        <v>160</v>
      </c>
      <c r="C115" s="2"/>
      <c r="D115" s="31"/>
      <c r="E115" s="31"/>
      <c r="F115" s="31"/>
      <c r="G115" s="2"/>
      <c r="H115" s="29"/>
    </row>
    <row r="116" spans="1:8" ht="23.25" customHeight="1" x14ac:dyDescent="0.2">
      <c r="A116" s="30">
        <v>94</v>
      </c>
      <c r="B116" s="25" t="s">
        <v>66</v>
      </c>
      <c r="C116" s="2">
        <v>18157</v>
      </c>
      <c r="D116" s="31">
        <v>2</v>
      </c>
      <c r="E116" s="31">
        <v>6</v>
      </c>
      <c r="F116" s="31"/>
      <c r="G116" s="2">
        <v>8</v>
      </c>
      <c r="H116" s="32">
        <f>(C116*G116)*12/1000</f>
        <v>1743.0719999999999</v>
      </c>
    </row>
    <row r="117" spans="1:8" ht="33" x14ac:dyDescent="0.2">
      <c r="A117" s="30">
        <v>95</v>
      </c>
      <c r="B117" s="25" t="s">
        <v>67</v>
      </c>
      <c r="C117" s="2">
        <v>18157</v>
      </c>
      <c r="D117" s="31">
        <v>3</v>
      </c>
      <c r="E117" s="31"/>
      <c r="F117" s="31"/>
      <c r="G117" s="2">
        <v>3</v>
      </c>
      <c r="H117" s="32">
        <f t="shared" ref="H117:H120" si="17">(C117*G117)*12/1000</f>
        <v>653.65200000000004</v>
      </c>
    </row>
    <row r="118" spans="1:8" ht="25.5" customHeight="1" x14ac:dyDescent="0.2">
      <c r="A118" s="30">
        <v>96</v>
      </c>
      <c r="B118" s="25" t="s">
        <v>5</v>
      </c>
      <c r="C118" s="2">
        <v>18157</v>
      </c>
      <c r="D118" s="31">
        <v>6</v>
      </c>
      <c r="E118" s="31">
        <v>10</v>
      </c>
      <c r="F118" s="31">
        <v>1</v>
      </c>
      <c r="G118" s="2">
        <v>17</v>
      </c>
      <c r="H118" s="32">
        <f t="shared" si="17"/>
        <v>3704.0279999999998</v>
      </c>
    </row>
    <row r="119" spans="1:8" ht="25.5" customHeight="1" x14ac:dyDescent="0.2">
      <c r="A119" s="30">
        <v>97</v>
      </c>
      <c r="B119" s="25" t="s">
        <v>151</v>
      </c>
      <c r="C119" s="2">
        <v>18157</v>
      </c>
      <c r="D119" s="31">
        <v>4</v>
      </c>
      <c r="E119" s="31">
        <v>2</v>
      </c>
      <c r="F119" s="31"/>
      <c r="G119" s="2">
        <v>6</v>
      </c>
      <c r="H119" s="32">
        <f t="shared" si="17"/>
        <v>1307.3040000000001</v>
      </c>
    </row>
    <row r="120" spans="1:8" ht="25.5" customHeight="1" x14ac:dyDescent="0.2">
      <c r="A120" s="30">
        <v>98</v>
      </c>
      <c r="B120" s="25" t="s">
        <v>152</v>
      </c>
      <c r="C120" s="2">
        <v>18157</v>
      </c>
      <c r="D120" s="31">
        <v>2</v>
      </c>
      <c r="E120" s="31">
        <v>3</v>
      </c>
      <c r="F120" s="31"/>
      <c r="G120" s="2">
        <v>5</v>
      </c>
      <c r="H120" s="32">
        <f t="shared" si="17"/>
        <v>1089.42</v>
      </c>
    </row>
    <row r="121" spans="1:8" ht="23.25" customHeight="1" x14ac:dyDescent="0.2">
      <c r="A121" s="30"/>
      <c r="B121" s="27" t="s">
        <v>76</v>
      </c>
      <c r="C121" s="2"/>
      <c r="D121" s="3">
        <f>SUM(D116:D120)</f>
        <v>17</v>
      </c>
      <c r="E121" s="3">
        <f t="shared" ref="E121:H121" si="18">SUM(E116:E120)</f>
        <v>21</v>
      </c>
      <c r="F121" s="3">
        <f t="shared" si="18"/>
        <v>1</v>
      </c>
      <c r="G121" s="3">
        <f t="shared" si="18"/>
        <v>39</v>
      </c>
      <c r="H121" s="4">
        <f t="shared" si="18"/>
        <v>8497.4760000000006</v>
      </c>
    </row>
    <row r="122" spans="1:8" ht="33" customHeight="1" x14ac:dyDescent="0.3">
      <c r="A122" s="30"/>
      <c r="B122" s="27" t="s">
        <v>161</v>
      </c>
      <c r="C122" s="2"/>
      <c r="D122" s="31"/>
      <c r="E122" s="31"/>
      <c r="F122" s="31"/>
      <c r="G122" s="2"/>
      <c r="H122" s="29"/>
    </row>
    <row r="123" spans="1:8" ht="33" x14ac:dyDescent="0.2">
      <c r="A123" s="30">
        <v>99</v>
      </c>
      <c r="B123" s="25" t="s">
        <v>68</v>
      </c>
      <c r="C123" s="2">
        <v>18157</v>
      </c>
      <c r="D123" s="31">
        <v>4</v>
      </c>
      <c r="E123" s="31">
        <v>2</v>
      </c>
      <c r="F123" s="31"/>
      <c r="G123" s="2">
        <f>D123+E123+F123</f>
        <v>6</v>
      </c>
      <c r="H123" s="32">
        <f>(C123*G123)*12/1000</f>
        <v>1307.3040000000001</v>
      </c>
    </row>
    <row r="124" spans="1:8" ht="22.5" customHeight="1" x14ac:dyDescent="0.2">
      <c r="A124" s="30">
        <v>100</v>
      </c>
      <c r="B124" s="25" t="s">
        <v>69</v>
      </c>
      <c r="C124" s="2">
        <v>18157</v>
      </c>
      <c r="D124" s="31">
        <v>4</v>
      </c>
      <c r="E124" s="31"/>
      <c r="F124" s="31"/>
      <c r="G124" s="2">
        <f t="shared" ref="G124:G132" si="19">D124+E124+F124</f>
        <v>4</v>
      </c>
      <c r="H124" s="32">
        <f t="shared" ref="H124:H132" si="20">(C124*G124)*12/1000</f>
        <v>871.53599999999994</v>
      </c>
    </row>
    <row r="125" spans="1:8" ht="22.5" customHeight="1" x14ac:dyDescent="0.2">
      <c r="A125" s="30">
        <v>101</v>
      </c>
      <c r="B125" s="25" t="s">
        <v>70</v>
      </c>
      <c r="C125" s="2">
        <v>18157</v>
      </c>
      <c r="D125" s="31">
        <v>3</v>
      </c>
      <c r="E125" s="31">
        <v>1</v>
      </c>
      <c r="F125" s="31"/>
      <c r="G125" s="2">
        <f t="shared" si="19"/>
        <v>4</v>
      </c>
      <c r="H125" s="32">
        <f t="shared" si="20"/>
        <v>871.53599999999994</v>
      </c>
    </row>
    <row r="126" spans="1:8" ht="22.5" customHeight="1" x14ac:dyDescent="0.2">
      <c r="A126" s="30">
        <v>102</v>
      </c>
      <c r="B126" s="25" t="s">
        <v>71</v>
      </c>
      <c r="C126" s="2">
        <v>18157</v>
      </c>
      <c r="D126" s="31">
        <v>3</v>
      </c>
      <c r="E126" s="31">
        <v>5</v>
      </c>
      <c r="F126" s="31"/>
      <c r="G126" s="2">
        <f t="shared" si="19"/>
        <v>8</v>
      </c>
      <c r="H126" s="32">
        <f t="shared" si="20"/>
        <v>1743.0719999999999</v>
      </c>
    </row>
    <row r="127" spans="1:8" ht="33" x14ac:dyDescent="0.2">
      <c r="A127" s="30">
        <v>103</v>
      </c>
      <c r="B127" s="25" t="s">
        <v>72</v>
      </c>
      <c r="C127" s="2">
        <v>18157</v>
      </c>
      <c r="D127" s="31">
        <v>6</v>
      </c>
      <c r="E127" s="31">
        <v>1</v>
      </c>
      <c r="F127" s="31"/>
      <c r="G127" s="2">
        <f t="shared" si="19"/>
        <v>7</v>
      </c>
      <c r="H127" s="32">
        <f t="shared" si="20"/>
        <v>1525.1880000000001</v>
      </c>
    </row>
    <row r="128" spans="1:8" ht="33" x14ac:dyDescent="0.2">
      <c r="A128" s="30">
        <v>104</v>
      </c>
      <c r="B128" s="25" t="s">
        <v>73</v>
      </c>
      <c r="C128" s="2">
        <v>18157</v>
      </c>
      <c r="D128" s="31">
        <v>7</v>
      </c>
      <c r="E128" s="31">
        <v>1</v>
      </c>
      <c r="F128" s="31"/>
      <c r="G128" s="2">
        <f t="shared" si="19"/>
        <v>8</v>
      </c>
      <c r="H128" s="32">
        <f t="shared" si="20"/>
        <v>1743.0719999999999</v>
      </c>
    </row>
    <row r="129" spans="1:8" ht="33" x14ac:dyDescent="0.2">
      <c r="A129" s="30">
        <v>105</v>
      </c>
      <c r="B129" s="25" t="s">
        <v>74</v>
      </c>
      <c r="C129" s="2">
        <v>18157</v>
      </c>
      <c r="D129" s="31">
        <v>2</v>
      </c>
      <c r="E129" s="31">
        <v>2</v>
      </c>
      <c r="F129" s="31">
        <v>1</v>
      </c>
      <c r="G129" s="2">
        <f t="shared" si="19"/>
        <v>5</v>
      </c>
      <c r="H129" s="32">
        <f t="shared" si="20"/>
        <v>1089.42</v>
      </c>
    </row>
    <row r="130" spans="1:8" ht="36.75" customHeight="1" x14ac:dyDescent="0.2">
      <c r="A130" s="30">
        <v>106</v>
      </c>
      <c r="B130" s="25" t="s">
        <v>81</v>
      </c>
      <c r="C130" s="2">
        <v>18157</v>
      </c>
      <c r="D130" s="31">
        <v>1</v>
      </c>
      <c r="E130" s="31">
        <v>3</v>
      </c>
      <c r="F130" s="31"/>
      <c r="G130" s="2">
        <f t="shared" si="19"/>
        <v>4</v>
      </c>
      <c r="H130" s="32">
        <f t="shared" si="20"/>
        <v>871.53599999999994</v>
      </c>
    </row>
    <row r="131" spans="1:8" ht="34.5" customHeight="1" x14ac:dyDescent="0.2">
      <c r="A131" s="30">
        <v>107</v>
      </c>
      <c r="B131" s="25" t="s">
        <v>75</v>
      </c>
      <c r="C131" s="2">
        <v>18157</v>
      </c>
      <c r="D131" s="31">
        <v>1</v>
      </c>
      <c r="E131" s="31"/>
      <c r="F131" s="31">
        <v>2</v>
      </c>
      <c r="G131" s="2">
        <f t="shared" si="19"/>
        <v>3</v>
      </c>
      <c r="H131" s="32">
        <f t="shared" si="20"/>
        <v>653.65200000000004</v>
      </c>
    </row>
    <row r="132" spans="1:8" ht="36" customHeight="1" x14ac:dyDescent="0.2">
      <c r="A132" s="30">
        <v>108</v>
      </c>
      <c r="B132" s="25" t="s">
        <v>178</v>
      </c>
      <c r="C132" s="2">
        <v>18157</v>
      </c>
      <c r="D132" s="31">
        <v>9</v>
      </c>
      <c r="E132" s="31">
        <v>2</v>
      </c>
      <c r="F132" s="31">
        <v>1</v>
      </c>
      <c r="G132" s="2">
        <f t="shared" si="19"/>
        <v>12</v>
      </c>
      <c r="H132" s="32">
        <f t="shared" si="20"/>
        <v>2614.6080000000002</v>
      </c>
    </row>
    <row r="133" spans="1:8" ht="22.5" customHeight="1" x14ac:dyDescent="0.2">
      <c r="A133" s="30"/>
      <c r="B133" s="27" t="s">
        <v>77</v>
      </c>
      <c r="C133" s="2"/>
      <c r="D133" s="3">
        <f>SUM(D123:D132)</f>
        <v>40</v>
      </c>
      <c r="E133" s="3">
        <f t="shared" ref="E133:H133" si="21">SUM(E123:E132)</f>
        <v>17</v>
      </c>
      <c r="F133" s="3">
        <f t="shared" si="21"/>
        <v>4</v>
      </c>
      <c r="G133" s="3">
        <f t="shared" si="21"/>
        <v>61</v>
      </c>
      <c r="H133" s="4">
        <f t="shared" si="21"/>
        <v>13290.924000000001</v>
      </c>
    </row>
    <row r="134" spans="1:8" ht="42" customHeight="1" x14ac:dyDescent="0.3">
      <c r="A134" s="30"/>
      <c r="B134" s="27" t="s">
        <v>162</v>
      </c>
      <c r="C134" s="2"/>
      <c r="D134" s="31"/>
      <c r="E134" s="31"/>
      <c r="F134" s="31"/>
      <c r="G134" s="2"/>
      <c r="H134" s="29"/>
    </row>
    <row r="135" spans="1:8" ht="25.5" customHeight="1" x14ac:dyDescent="0.2">
      <c r="A135" s="30">
        <v>109</v>
      </c>
      <c r="B135" s="25" t="s">
        <v>141</v>
      </c>
      <c r="C135" s="2">
        <v>18157</v>
      </c>
      <c r="D135" s="31">
        <v>5</v>
      </c>
      <c r="E135" s="31">
        <v>7</v>
      </c>
      <c r="F135" s="31">
        <v>2</v>
      </c>
      <c r="G135" s="2">
        <f>D135+E135+F135</f>
        <v>14</v>
      </c>
      <c r="H135" s="32">
        <f>(C135*G135)*12/1000</f>
        <v>3050.3760000000002</v>
      </c>
    </row>
    <row r="136" spans="1:8" ht="33" x14ac:dyDescent="0.2">
      <c r="A136" s="30">
        <v>110</v>
      </c>
      <c r="B136" s="25" t="s">
        <v>142</v>
      </c>
      <c r="C136" s="2">
        <v>18157</v>
      </c>
      <c r="D136" s="31">
        <v>5</v>
      </c>
      <c r="E136" s="31">
        <v>5</v>
      </c>
      <c r="F136" s="31">
        <v>2</v>
      </c>
      <c r="G136" s="2">
        <f t="shared" ref="G136:G145" si="22">D136+E136+F136</f>
        <v>12</v>
      </c>
      <c r="H136" s="32">
        <f t="shared" ref="H136:H145" si="23">(C136*G136)*12/1000</f>
        <v>2614.6080000000002</v>
      </c>
    </row>
    <row r="137" spans="1:8" ht="23.25" customHeight="1" x14ac:dyDescent="0.2">
      <c r="A137" s="30">
        <v>111</v>
      </c>
      <c r="B137" s="25" t="s">
        <v>143</v>
      </c>
      <c r="C137" s="2">
        <v>18157</v>
      </c>
      <c r="D137" s="31"/>
      <c r="E137" s="31">
        <v>10</v>
      </c>
      <c r="F137" s="31"/>
      <c r="G137" s="2">
        <f t="shared" si="22"/>
        <v>10</v>
      </c>
      <c r="H137" s="32">
        <f t="shared" si="23"/>
        <v>2178.84</v>
      </c>
    </row>
    <row r="138" spans="1:8" ht="23.25" customHeight="1" x14ac:dyDescent="0.2">
      <c r="A138" s="30">
        <v>112</v>
      </c>
      <c r="B138" s="25" t="s">
        <v>144</v>
      </c>
      <c r="C138" s="2">
        <v>18157</v>
      </c>
      <c r="D138" s="31">
        <v>3</v>
      </c>
      <c r="E138" s="31">
        <v>2</v>
      </c>
      <c r="F138" s="31">
        <v>4</v>
      </c>
      <c r="G138" s="2">
        <f t="shared" si="22"/>
        <v>9</v>
      </c>
      <c r="H138" s="32">
        <f t="shared" si="23"/>
        <v>1960.9559999999999</v>
      </c>
    </row>
    <row r="139" spans="1:8" ht="23.25" customHeight="1" x14ac:dyDescent="0.2">
      <c r="A139" s="30">
        <v>113</v>
      </c>
      <c r="B139" s="25" t="s">
        <v>145</v>
      </c>
      <c r="C139" s="2">
        <v>18157</v>
      </c>
      <c r="D139" s="31">
        <v>3</v>
      </c>
      <c r="E139" s="31">
        <v>7</v>
      </c>
      <c r="F139" s="31"/>
      <c r="G139" s="2">
        <f t="shared" si="22"/>
        <v>10</v>
      </c>
      <c r="H139" s="32">
        <f t="shared" si="23"/>
        <v>2178.84</v>
      </c>
    </row>
    <row r="140" spans="1:8" ht="23.25" customHeight="1" x14ac:dyDescent="0.2">
      <c r="A140" s="30">
        <v>114</v>
      </c>
      <c r="B140" s="25" t="s">
        <v>146</v>
      </c>
      <c r="C140" s="2">
        <v>18157</v>
      </c>
      <c r="D140" s="31">
        <v>6</v>
      </c>
      <c r="E140" s="31">
        <v>2</v>
      </c>
      <c r="F140" s="31"/>
      <c r="G140" s="2">
        <f t="shared" si="22"/>
        <v>8</v>
      </c>
      <c r="H140" s="32">
        <f t="shared" si="23"/>
        <v>1743.0719999999999</v>
      </c>
    </row>
    <row r="141" spans="1:8" ht="25.5" customHeight="1" x14ac:dyDescent="0.2">
      <c r="A141" s="30">
        <v>115</v>
      </c>
      <c r="B141" s="25" t="s">
        <v>153</v>
      </c>
      <c r="C141" s="2">
        <v>18157</v>
      </c>
      <c r="D141" s="31"/>
      <c r="E141" s="31">
        <v>7</v>
      </c>
      <c r="F141" s="31"/>
      <c r="G141" s="2">
        <f t="shared" si="22"/>
        <v>7</v>
      </c>
      <c r="H141" s="32">
        <f t="shared" si="23"/>
        <v>1525.1880000000001</v>
      </c>
    </row>
    <row r="142" spans="1:8" ht="33" x14ac:dyDescent="0.2">
      <c r="A142" s="30">
        <v>116</v>
      </c>
      <c r="B142" s="25" t="s">
        <v>154</v>
      </c>
      <c r="C142" s="2">
        <v>18157</v>
      </c>
      <c r="D142" s="31">
        <v>1</v>
      </c>
      <c r="E142" s="31">
        <v>1</v>
      </c>
      <c r="F142" s="31">
        <v>3</v>
      </c>
      <c r="G142" s="2">
        <f t="shared" si="22"/>
        <v>5</v>
      </c>
      <c r="H142" s="32">
        <f t="shared" si="23"/>
        <v>1089.42</v>
      </c>
    </row>
    <row r="143" spans="1:8" ht="24.75" customHeight="1" x14ac:dyDescent="0.2">
      <c r="A143" s="30">
        <v>117</v>
      </c>
      <c r="B143" s="25" t="s">
        <v>147</v>
      </c>
      <c r="C143" s="2">
        <v>18157</v>
      </c>
      <c r="D143" s="31">
        <v>6</v>
      </c>
      <c r="E143" s="31"/>
      <c r="F143" s="31"/>
      <c r="G143" s="2">
        <f t="shared" si="22"/>
        <v>6</v>
      </c>
      <c r="H143" s="32">
        <f t="shared" si="23"/>
        <v>1307.3040000000001</v>
      </c>
    </row>
    <row r="144" spans="1:8" ht="24.75" customHeight="1" x14ac:dyDescent="0.2">
      <c r="A144" s="30">
        <v>118</v>
      </c>
      <c r="B144" s="25" t="s">
        <v>148</v>
      </c>
      <c r="C144" s="2">
        <v>18157</v>
      </c>
      <c r="D144" s="31"/>
      <c r="E144" s="31">
        <v>7</v>
      </c>
      <c r="F144" s="31"/>
      <c r="G144" s="2">
        <f t="shared" si="22"/>
        <v>7</v>
      </c>
      <c r="H144" s="32">
        <f t="shared" si="23"/>
        <v>1525.1880000000001</v>
      </c>
    </row>
    <row r="145" spans="1:8" ht="24.75" customHeight="1" x14ac:dyDescent="0.2">
      <c r="A145" s="30">
        <v>119</v>
      </c>
      <c r="B145" s="25" t="s">
        <v>149</v>
      </c>
      <c r="C145" s="2">
        <v>18157</v>
      </c>
      <c r="D145" s="31">
        <v>3</v>
      </c>
      <c r="E145" s="31"/>
      <c r="F145" s="31"/>
      <c r="G145" s="2">
        <f t="shared" si="22"/>
        <v>3</v>
      </c>
      <c r="H145" s="32">
        <f t="shared" si="23"/>
        <v>653.65200000000004</v>
      </c>
    </row>
    <row r="146" spans="1:8" ht="25.5" customHeight="1" x14ac:dyDescent="0.2">
      <c r="A146" s="30"/>
      <c r="B146" s="27" t="s">
        <v>170</v>
      </c>
      <c r="C146" s="2"/>
      <c r="D146" s="3">
        <f>SUM(D135:D145)</f>
        <v>32</v>
      </c>
      <c r="E146" s="3">
        <f t="shared" ref="E146:H146" si="24">SUM(E135:E145)</f>
        <v>48</v>
      </c>
      <c r="F146" s="3">
        <f t="shared" si="24"/>
        <v>11</v>
      </c>
      <c r="G146" s="3">
        <f t="shared" si="24"/>
        <v>91</v>
      </c>
      <c r="H146" s="4">
        <f t="shared" si="24"/>
        <v>19827.444000000003</v>
      </c>
    </row>
    <row r="147" spans="1:8" ht="27.75" customHeight="1" x14ac:dyDescent="0.3">
      <c r="A147" s="30"/>
      <c r="B147" s="27" t="s">
        <v>163</v>
      </c>
      <c r="C147" s="2"/>
      <c r="D147" s="31"/>
      <c r="E147" s="31"/>
      <c r="F147" s="31"/>
      <c r="G147" s="2"/>
      <c r="H147" s="33"/>
    </row>
    <row r="148" spans="1:8" ht="24.75" customHeight="1" x14ac:dyDescent="0.2">
      <c r="A148" s="30">
        <v>120</v>
      </c>
      <c r="B148" s="25" t="s">
        <v>105</v>
      </c>
      <c r="C148" s="2">
        <v>18157</v>
      </c>
      <c r="D148" s="31">
        <v>2</v>
      </c>
      <c r="E148" s="31"/>
      <c r="F148" s="31"/>
      <c r="G148" s="2">
        <f>D148+E148+F148</f>
        <v>2</v>
      </c>
      <c r="H148" s="32">
        <f t="shared" ref="H148:H162" si="25">(C148*G148)*12/1000</f>
        <v>435.76799999999997</v>
      </c>
    </row>
    <row r="149" spans="1:8" ht="31.5" customHeight="1" x14ac:dyDescent="0.2">
      <c r="A149" s="30">
        <v>121</v>
      </c>
      <c r="B149" s="25" t="s">
        <v>106</v>
      </c>
      <c r="C149" s="2">
        <v>18157</v>
      </c>
      <c r="D149" s="31"/>
      <c r="E149" s="31">
        <v>4</v>
      </c>
      <c r="F149" s="31">
        <v>3</v>
      </c>
      <c r="G149" s="2">
        <f t="shared" ref="G149:G162" si="26">D149+E149+F149</f>
        <v>7</v>
      </c>
      <c r="H149" s="32">
        <f t="shared" si="25"/>
        <v>1525.1880000000001</v>
      </c>
    </row>
    <row r="150" spans="1:8" ht="42.75" customHeight="1" x14ac:dyDescent="0.2">
      <c r="A150" s="30">
        <v>122</v>
      </c>
      <c r="B150" s="25" t="s">
        <v>175</v>
      </c>
      <c r="C150" s="2">
        <v>18157</v>
      </c>
      <c r="D150" s="31">
        <v>1</v>
      </c>
      <c r="E150" s="31">
        <v>4</v>
      </c>
      <c r="F150" s="31"/>
      <c r="G150" s="2">
        <f t="shared" si="26"/>
        <v>5</v>
      </c>
      <c r="H150" s="32">
        <f t="shared" si="25"/>
        <v>1089.42</v>
      </c>
    </row>
    <row r="151" spans="1:8" ht="23.25" customHeight="1" x14ac:dyDescent="0.2">
      <c r="A151" s="30">
        <v>123</v>
      </c>
      <c r="B151" s="25" t="s">
        <v>107</v>
      </c>
      <c r="C151" s="2">
        <v>18157</v>
      </c>
      <c r="D151" s="31">
        <v>2</v>
      </c>
      <c r="E151" s="31">
        <v>6</v>
      </c>
      <c r="F151" s="31"/>
      <c r="G151" s="2">
        <f t="shared" si="26"/>
        <v>8</v>
      </c>
      <c r="H151" s="32">
        <f t="shared" si="25"/>
        <v>1743.0719999999999</v>
      </c>
    </row>
    <row r="152" spans="1:8" ht="35.25" customHeight="1" x14ac:dyDescent="0.2">
      <c r="A152" s="30">
        <v>124</v>
      </c>
      <c r="B152" s="25" t="s">
        <v>108</v>
      </c>
      <c r="C152" s="2">
        <v>18157</v>
      </c>
      <c r="D152" s="31">
        <v>2</v>
      </c>
      <c r="E152" s="31">
        <v>5</v>
      </c>
      <c r="F152" s="31"/>
      <c r="G152" s="2">
        <f t="shared" si="26"/>
        <v>7</v>
      </c>
      <c r="H152" s="32">
        <f t="shared" si="25"/>
        <v>1525.1880000000001</v>
      </c>
    </row>
    <row r="153" spans="1:8" ht="33" x14ac:dyDescent="0.2">
      <c r="A153" s="30">
        <v>125</v>
      </c>
      <c r="B153" s="25" t="s">
        <v>109</v>
      </c>
      <c r="C153" s="2">
        <v>18157</v>
      </c>
      <c r="D153" s="31">
        <v>1</v>
      </c>
      <c r="E153" s="31">
        <v>2</v>
      </c>
      <c r="F153" s="31"/>
      <c r="G153" s="2">
        <f t="shared" si="26"/>
        <v>3</v>
      </c>
      <c r="H153" s="32">
        <f t="shared" si="25"/>
        <v>653.65200000000004</v>
      </c>
    </row>
    <row r="154" spans="1:8" ht="33" x14ac:dyDescent="0.2">
      <c r="A154" s="30">
        <v>126</v>
      </c>
      <c r="B154" s="25" t="s">
        <v>110</v>
      </c>
      <c r="C154" s="2">
        <v>18157</v>
      </c>
      <c r="D154" s="31"/>
      <c r="E154" s="31">
        <v>2</v>
      </c>
      <c r="F154" s="31"/>
      <c r="G154" s="2">
        <f t="shared" si="26"/>
        <v>2</v>
      </c>
      <c r="H154" s="32">
        <f t="shared" si="25"/>
        <v>435.76799999999997</v>
      </c>
    </row>
    <row r="155" spans="1:8" ht="27.75" customHeight="1" x14ac:dyDescent="0.2">
      <c r="A155" s="30">
        <v>127</v>
      </c>
      <c r="B155" s="25" t="s">
        <v>111</v>
      </c>
      <c r="C155" s="2">
        <v>18157</v>
      </c>
      <c r="D155" s="31">
        <v>5</v>
      </c>
      <c r="E155" s="31">
        <v>7</v>
      </c>
      <c r="F155" s="31">
        <v>2</v>
      </c>
      <c r="G155" s="2">
        <f t="shared" si="26"/>
        <v>14</v>
      </c>
      <c r="H155" s="32">
        <f t="shared" si="25"/>
        <v>3050.3760000000002</v>
      </c>
    </row>
    <row r="156" spans="1:8" ht="27.75" customHeight="1" x14ac:dyDescent="0.2">
      <c r="A156" s="30">
        <v>128</v>
      </c>
      <c r="B156" s="25" t="s">
        <v>112</v>
      </c>
      <c r="C156" s="2">
        <v>18157</v>
      </c>
      <c r="D156" s="31">
        <v>2</v>
      </c>
      <c r="E156" s="31">
        <v>2</v>
      </c>
      <c r="F156" s="31">
        <v>2</v>
      </c>
      <c r="G156" s="2">
        <f t="shared" si="26"/>
        <v>6</v>
      </c>
      <c r="H156" s="32">
        <f t="shared" si="25"/>
        <v>1307.3040000000001</v>
      </c>
    </row>
    <row r="157" spans="1:8" ht="27.75" customHeight="1" x14ac:dyDescent="0.2">
      <c r="A157" s="30">
        <v>129</v>
      </c>
      <c r="B157" s="25" t="s">
        <v>113</v>
      </c>
      <c r="C157" s="2">
        <v>18157</v>
      </c>
      <c r="D157" s="31">
        <v>2</v>
      </c>
      <c r="E157" s="31">
        <v>2</v>
      </c>
      <c r="F157" s="31"/>
      <c r="G157" s="2">
        <f t="shared" si="26"/>
        <v>4</v>
      </c>
      <c r="H157" s="32">
        <f t="shared" si="25"/>
        <v>871.53599999999994</v>
      </c>
    </row>
    <row r="158" spans="1:8" ht="27.75" customHeight="1" x14ac:dyDescent="0.2">
      <c r="A158" s="30">
        <v>130</v>
      </c>
      <c r="B158" s="25" t="s">
        <v>176</v>
      </c>
      <c r="C158" s="2">
        <v>18157</v>
      </c>
      <c r="D158" s="31">
        <v>1</v>
      </c>
      <c r="E158" s="31">
        <v>2</v>
      </c>
      <c r="F158" s="31"/>
      <c r="G158" s="2">
        <f t="shared" si="26"/>
        <v>3</v>
      </c>
      <c r="H158" s="32">
        <f t="shared" si="25"/>
        <v>653.65200000000004</v>
      </c>
    </row>
    <row r="159" spans="1:8" ht="27.75" customHeight="1" x14ac:dyDescent="0.2">
      <c r="A159" s="30">
        <v>131</v>
      </c>
      <c r="B159" s="25" t="s">
        <v>114</v>
      </c>
      <c r="C159" s="2">
        <v>18157</v>
      </c>
      <c r="D159" s="31">
        <v>2</v>
      </c>
      <c r="E159" s="31"/>
      <c r="F159" s="31"/>
      <c r="G159" s="2">
        <f t="shared" si="26"/>
        <v>2</v>
      </c>
      <c r="H159" s="32">
        <f t="shared" si="25"/>
        <v>435.76799999999997</v>
      </c>
    </row>
    <row r="160" spans="1:8" ht="27.75" customHeight="1" x14ac:dyDescent="0.2">
      <c r="A160" s="30">
        <v>132</v>
      </c>
      <c r="B160" s="25" t="s">
        <v>115</v>
      </c>
      <c r="C160" s="2">
        <v>18157</v>
      </c>
      <c r="D160" s="31">
        <v>2</v>
      </c>
      <c r="E160" s="31"/>
      <c r="F160" s="31"/>
      <c r="G160" s="2">
        <f t="shared" si="26"/>
        <v>2</v>
      </c>
      <c r="H160" s="32">
        <f t="shared" si="25"/>
        <v>435.76799999999997</v>
      </c>
    </row>
    <row r="161" spans="1:8" ht="33.75" customHeight="1" x14ac:dyDescent="0.2">
      <c r="A161" s="30">
        <v>133</v>
      </c>
      <c r="B161" s="25" t="s">
        <v>116</v>
      </c>
      <c r="C161" s="2">
        <v>18157</v>
      </c>
      <c r="D161" s="31"/>
      <c r="E161" s="31">
        <v>2</v>
      </c>
      <c r="F161" s="31">
        <v>4</v>
      </c>
      <c r="G161" s="2">
        <f t="shared" si="26"/>
        <v>6</v>
      </c>
      <c r="H161" s="32">
        <f t="shared" si="25"/>
        <v>1307.3040000000001</v>
      </c>
    </row>
    <row r="162" spans="1:8" ht="27.75" customHeight="1" x14ac:dyDescent="0.2">
      <c r="A162" s="30">
        <v>134</v>
      </c>
      <c r="B162" s="25" t="s">
        <v>117</v>
      </c>
      <c r="C162" s="2">
        <v>18157</v>
      </c>
      <c r="D162" s="31">
        <v>1</v>
      </c>
      <c r="E162" s="31">
        <v>2</v>
      </c>
      <c r="F162" s="31"/>
      <c r="G162" s="2">
        <f t="shared" si="26"/>
        <v>3</v>
      </c>
      <c r="H162" s="32">
        <f t="shared" si="25"/>
        <v>653.65200000000004</v>
      </c>
    </row>
    <row r="163" spans="1:8" ht="29.25" customHeight="1" x14ac:dyDescent="0.2">
      <c r="A163" s="30"/>
      <c r="B163" s="27" t="s">
        <v>118</v>
      </c>
      <c r="C163" s="2"/>
      <c r="D163" s="3">
        <f>SUM(D148:D162)</f>
        <v>23</v>
      </c>
      <c r="E163" s="3">
        <f t="shared" ref="E163:H163" si="27">SUM(E148:E162)</f>
        <v>40</v>
      </c>
      <c r="F163" s="3">
        <f t="shared" si="27"/>
        <v>11</v>
      </c>
      <c r="G163" s="3">
        <f t="shared" si="27"/>
        <v>74</v>
      </c>
      <c r="H163" s="4">
        <f t="shared" si="27"/>
        <v>16123.416000000001</v>
      </c>
    </row>
    <row r="164" spans="1:8" ht="29.25" customHeight="1" x14ac:dyDescent="0.3">
      <c r="A164" s="30"/>
      <c r="B164" s="27" t="s">
        <v>164</v>
      </c>
      <c r="C164" s="2"/>
      <c r="D164" s="31"/>
      <c r="E164" s="31"/>
      <c r="F164" s="31"/>
      <c r="G164" s="2"/>
      <c r="H164" s="29"/>
    </row>
    <row r="165" spans="1:8" ht="26.25" customHeight="1" x14ac:dyDescent="0.2">
      <c r="A165" s="34">
        <v>135</v>
      </c>
      <c r="B165" s="25" t="s">
        <v>166</v>
      </c>
      <c r="C165" s="2">
        <v>18157</v>
      </c>
      <c r="D165" s="31">
        <v>17</v>
      </c>
      <c r="E165" s="31">
        <v>5</v>
      </c>
      <c r="F165" s="31">
        <v>2</v>
      </c>
      <c r="G165" s="2">
        <f>D165+E165+F165</f>
        <v>24</v>
      </c>
      <c r="H165" s="32">
        <f t="shared" ref="H165:H175" si="28">(C165*G165)*12/1000</f>
        <v>5229.2160000000003</v>
      </c>
    </row>
    <row r="166" spans="1:8" ht="26.25" customHeight="1" x14ac:dyDescent="0.2">
      <c r="A166" s="30">
        <v>136</v>
      </c>
      <c r="B166" s="25" t="s">
        <v>119</v>
      </c>
      <c r="C166" s="2">
        <v>18157</v>
      </c>
      <c r="D166" s="31">
        <v>9</v>
      </c>
      <c r="E166" s="31">
        <v>4</v>
      </c>
      <c r="F166" s="31"/>
      <c r="G166" s="2">
        <f t="shared" ref="G166:G175" si="29">D166+E166+F166</f>
        <v>13</v>
      </c>
      <c r="H166" s="32">
        <f t="shared" si="28"/>
        <v>2832.4920000000002</v>
      </c>
    </row>
    <row r="167" spans="1:8" ht="26.25" customHeight="1" x14ac:dyDescent="0.2">
      <c r="A167" s="34">
        <v>137</v>
      </c>
      <c r="B167" s="25" t="s">
        <v>120</v>
      </c>
      <c r="C167" s="2">
        <v>18157</v>
      </c>
      <c r="D167" s="31">
        <v>3</v>
      </c>
      <c r="E167" s="31">
        <v>4</v>
      </c>
      <c r="F167" s="31"/>
      <c r="G167" s="2">
        <f t="shared" si="29"/>
        <v>7</v>
      </c>
      <c r="H167" s="32">
        <f t="shared" si="28"/>
        <v>1525.1880000000001</v>
      </c>
    </row>
    <row r="168" spans="1:8" ht="26.25" customHeight="1" x14ac:dyDescent="0.2">
      <c r="A168" s="30">
        <v>138</v>
      </c>
      <c r="B168" s="25" t="s">
        <v>121</v>
      </c>
      <c r="C168" s="26">
        <v>18157</v>
      </c>
      <c r="D168" s="31">
        <v>8</v>
      </c>
      <c r="E168" s="31"/>
      <c r="F168" s="31"/>
      <c r="G168" s="2">
        <f t="shared" si="29"/>
        <v>8</v>
      </c>
      <c r="H168" s="32">
        <f t="shared" si="28"/>
        <v>1743.0719999999999</v>
      </c>
    </row>
    <row r="169" spans="1:8" ht="26.25" customHeight="1" x14ac:dyDescent="0.2">
      <c r="A169" s="34">
        <v>139</v>
      </c>
      <c r="B169" s="25" t="s">
        <v>167</v>
      </c>
      <c r="C169" s="2">
        <v>18157</v>
      </c>
      <c r="D169" s="31">
        <v>7</v>
      </c>
      <c r="E169" s="31">
        <v>8</v>
      </c>
      <c r="F169" s="31"/>
      <c r="G169" s="2">
        <f t="shared" si="29"/>
        <v>15</v>
      </c>
      <c r="H169" s="32">
        <f t="shared" si="28"/>
        <v>3268.26</v>
      </c>
    </row>
    <row r="170" spans="1:8" ht="26.25" customHeight="1" x14ac:dyDescent="0.2">
      <c r="A170" s="30">
        <v>140</v>
      </c>
      <c r="B170" s="25" t="s">
        <v>122</v>
      </c>
      <c r="C170" s="2">
        <v>18157</v>
      </c>
      <c r="D170" s="35">
        <v>4</v>
      </c>
      <c r="E170" s="35"/>
      <c r="F170" s="35"/>
      <c r="G170" s="2">
        <f t="shared" si="29"/>
        <v>4</v>
      </c>
      <c r="H170" s="32">
        <f t="shared" si="28"/>
        <v>871.53599999999994</v>
      </c>
    </row>
    <row r="171" spans="1:8" ht="26.25" customHeight="1" x14ac:dyDescent="0.2">
      <c r="A171" s="34">
        <v>141</v>
      </c>
      <c r="B171" s="25" t="s">
        <v>123</v>
      </c>
      <c r="C171" s="2">
        <v>18157</v>
      </c>
      <c r="D171" s="31">
        <v>5</v>
      </c>
      <c r="E171" s="31"/>
      <c r="F171" s="31"/>
      <c r="G171" s="2">
        <f t="shared" si="29"/>
        <v>5</v>
      </c>
      <c r="H171" s="32">
        <f t="shared" si="28"/>
        <v>1089.42</v>
      </c>
    </row>
    <row r="172" spans="1:8" ht="26.25" customHeight="1" x14ac:dyDescent="0.2">
      <c r="A172" s="30">
        <v>142</v>
      </c>
      <c r="B172" s="25" t="s">
        <v>124</v>
      </c>
      <c r="C172" s="2">
        <v>18157</v>
      </c>
      <c r="D172" s="31">
        <v>7</v>
      </c>
      <c r="E172" s="31"/>
      <c r="F172" s="31"/>
      <c r="G172" s="2">
        <f t="shared" si="29"/>
        <v>7</v>
      </c>
      <c r="H172" s="32">
        <f t="shared" si="28"/>
        <v>1525.1880000000001</v>
      </c>
    </row>
    <row r="173" spans="1:8" ht="26.25" customHeight="1" x14ac:dyDescent="0.2">
      <c r="A173" s="34">
        <v>143</v>
      </c>
      <c r="B173" s="25" t="s">
        <v>125</v>
      </c>
      <c r="C173" s="2">
        <v>18157</v>
      </c>
      <c r="D173" s="31">
        <v>10</v>
      </c>
      <c r="E173" s="31"/>
      <c r="F173" s="31">
        <v>3</v>
      </c>
      <c r="G173" s="2">
        <f t="shared" si="29"/>
        <v>13</v>
      </c>
      <c r="H173" s="32">
        <f t="shared" si="28"/>
        <v>2832.4920000000002</v>
      </c>
    </row>
    <row r="174" spans="1:8" ht="26.25" customHeight="1" x14ac:dyDescent="0.2">
      <c r="A174" s="30">
        <v>144</v>
      </c>
      <c r="B174" s="25" t="s">
        <v>126</v>
      </c>
      <c r="C174" s="2">
        <v>18157</v>
      </c>
      <c r="D174" s="31">
        <v>5</v>
      </c>
      <c r="E174" s="31"/>
      <c r="F174" s="31"/>
      <c r="G174" s="2">
        <f t="shared" si="29"/>
        <v>5</v>
      </c>
      <c r="H174" s="32">
        <f t="shared" si="28"/>
        <v>1089.42</v>
      </c>
    </row>
    <row r="175" spans="1:8" ht="26.25" customHeight="1" x14ac:dyDescent="0.2">
      <c r="A175" s="34">
        <v>145</v>
      </c>
      <c r="B175" s="25" t="s">
        <v>127</v>
      </c>
      <c r="C175" s="2">
        <v>18157</v>
      </c>
      <c r="D175" s="31">
        <v>3</v>
      </c>
      <c r="E175" s="31">
        <v>2</v>
      </c>
      <c r="F175" s="31"/>
      <c r="G175" s="2">
        <f t="shared" si="29"/>
        <v>5</v>
      </c>
      <c r="H175" s="32">
        <f t="shared" si="28"/>
        <v>1089.42</v>
      </c>
    </row>
    <row r="176" spans="1:8" ht="26.25" customHeight="1" x14ac:dyDescent="0.2">
      <c r="A176" s="23"/>
      <c r="B176" s="27" t="s">
        <v>169</v>
      </c>
      <c r="C176" s="2"/>
      <c r="D176" s="3">
        <f>SUM(D165:D175)</f>
        <v>78</v>
      </c>
      <c r="E176" s="3">
        <f t="shared" ref="E176:H176" si="30">SUM(E165:E175)</f>
        <v>23</v>
      </c>
      <c r="F176" s="3">
        <f t="shared" si="30"/>
        <v>5</v>
      </c>
      <c r="G176" s="3">
        <f t="shared" si="30"/>
        <v>106</v>
      </c>
      <c r="H176" s="4">
        <f t="shared" si="30"/>
        <v>23095.703999999998</v>
      </c>
    </row>
    <row r="177" spans="1:8" ht="25.5" customHeight="1" x14ac:dyDescent="0.3">
      <c r="A177" s="23"/>
      <c r="B177" s="9" t="s">
        <v>6</v>
      </c>
      <c r="C177" s="2"/>
      <c r="D177" s="3">
        <f>D35+D49+D69+D80+D94+D114+D121+D133+D146+D163+D176</f>
        <v>646</v>
      </c>
      <c r="E177" s="3">
        <f>E35+E49+E69+E80+E94+E114+E121+E133+E146+E163+E176</f>
        <v>350</v>
      </c>
      <c r="F177" s="3">
        <f>F35+F49+F69+F80+F94+F114+F121+F133+F146+F163+F176</f>
        <v>185</v>
      </c>
      <c r="G177" s="3">
        <f>G35+G49+G69+G80+G94+G114+G121+G133+G146+G163+G176</f>
        <v>1181</v>
      </c>
      <c r="H177" s="4">
        <f>H35+H49+H69+H80+H94+H114+H121+H133+H146+H163+H176</f>
        <v>257317.62</v>
      </c>
    </row>
    <row r="178" spans="1:8" s="10" customFormat="1" x14ac:dyDescent="0.3">
      <c r="A178" s="22"/>
      <c r="B178" s="11"/>
      <c r="C178" s="11"/>
      <c r="D178" s="12"/>
      <c r="E178" s="12"/>
      <c r="F178" s="12"/>
      <c r="G178" s="11"/>
      <c r="H178" s="13"/>
    </row>
  </sheetData>
  <mergeCells count="7">
    <mergeCell ref="A4:H4"/>
    <mergeCell ref="A6:H6"/>
    <mergeCell ref="B7:B8"/>
    <mergeCell ref="C7:C8"/>
    <mergeCell ref="D7:F7"/>
    <mergeCell ref="G7:G8"/>
    <mergeCell ref="H7:H8"/>
  </mergeCells>
  <pageMargins left="0.3" right="0.28000000000000003" top="0.32" bottom="0.26" header="0.21" footer="0.19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nvagaranner</vt:lpstr>
      <vt:lpstr>nvagaranner!Print_Area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Ashot</dc:creator>
  <cp:keywords>https:/mul2-edu.gov.am/tasks/1520740/oneclick/57f232168c24c8b3dc4711b45401a435e717ff7c939609c81863fea74fab9f6d.xlsx?token=ba5b61dabddc6aab1512953dc68df4ef</cp:keywords>
  <cp:lastModifiedBy>Arpine Yolchyan</cp:lastModifiedBy>
  <cp:lastPrinted>2024-09-24T08:27:01Z</cp:lastPrinted>
  <dcterms:created xsi:type="dcterms:W3CDTF">2010-08-06T11:46:19Z</dcterms:created>
  <dcterms:modified xsi:type="dcterms:W3CDTF">2024-12-23T15:11:54Z</dcterms:modified>
</cp:coreProperties>
</file>