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jnajamket\"/>
    </mc:Choice>
  </mc:AlternateContent>
  <bookViews>
    <workbookView xWindow="0" yWindow="0" windowWidth="21600" windowHeight="10425"/>
  </bookViews>
  <sheets>
    <sheet name="2025" sheetId="6" r:id="rId1"/>
  </sheets>
  <calcPr calcId="152511"/>
</workbook>
</file>

<file path=xl/calcChain.xml><?xml version="1.0" encoding="utf-8"?>
<calcChain xmlns="http://schemas.openxmlformats.org/spreadsheetml/2006/main">
  <c r="C24" i="6" l="1"/>
  <c r="C53" i="6"/>
  <c r="C64" i="6" l="1"/>
  <c r="C57" i="6"/>
  <c r="C55" i="6"/>
  <c r="C20" i="6"/>
  <c r="C18" i="6"/>
  <c r="C11" i="6"/>
  <c r="C8" i="6"/>
  <c r="C5" i="6"/>
  <c r="C66" i="6" l="1"/>
</calcChain>
</file>

<file path=xl/sharedStrings.xml><?xml version="1.0" encoding="utf-8"?>
<sst xmlns="http://schemas.openxmlformats.org/spreadsheetml/2006/main" count="69" uniqueCount="69">
  <si>
    <t>Պարտադիր խնդիր</t>
  </si>
  <si>
    <t>Կապանի կոմունալ ծառայություն ՀՈԱԿ-ի ավտոպարկի կառուցում</t>
  </si>
  <si>
    <t>Կապանում երեխաների ամառային ճամբարի հիմնում  /վերակազմակերպում/</t>
  </si>
  <si>
    <t>Սեյսմակայունության գնահատման և բարձրացման նպատակով  շենքերում անհրաժեշտ հետազոտությունների կատարում</t>
  </si>
  <si>
    <t>Համլետավան թաղամաս տանող ճանապարհի ասֆալտապատում</t>
  </si>
  <si>
    <t>Ըրկենանց գյուղ մտնող ոռոգման համակարգի բարեկարգում</t>
  </si>
  <si>
    <t>Շինարարների թաղամասի նորոգում, ասֆալտապատում</t>
  </si>
  <si>
    <t xml:space="preserve">Երկաթուղայինների 4-րդ նրբանցքի հիմնանորոգում </t>
  </si>
  <si>
    <t>Բաղաբերդ թաղամասի 1-5 շենքերի բակերի նորոգում</t>
  </si>
  <si>
    <t xml:space="preserve">Բաղաբերդ թաղամասի 1ա-3ա շենքեր տանող ճանապարհահատվածի նորոգում </t>
  </si>
  <si>
    <t>Նախադպրոցական ուսումնական հաստատությունների համար գույքի ձեռքբերում</t>
  </si>
  <si>
    <t>Բազմաբնակարան շենքերի վերելակների նորոգում</t>
  </si>
  <si>
    <t>Կապան քաղաքի Ռ․ Մինասյան փողոցի գրադարանի նորոգում</t>
  </si>
  <si>
    <t>Կապան քաղաքի Մ․ Հարությունյան  փողոցի գրադարանի նորոգում</t>
  </si>
  <si>
    <t>Մի շարք գյուղերի գերեզմանատների ցանկապատում</t>
  </si>
  <si>
    <t>Գեղանուշ և Գոմարան բնակավայրերի գյուղամիջյան ճանապարհների նորոգում</t>
  </si>
  <si>
    <t>Գյուղական բնակավայրերի  փողոցների լուսավորում արևային լուսատուներով</t>
  </si>
  <si>
    <t>ԸՆԴՀԱՆՈՒՐԸ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</si>
  <si>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</si>
  <si>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</si>
  <si>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</si>
  <si>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</si>
  <si>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պաշտպանություն/17. Համայնքում ծնելիության և բազմազավակության խթանումը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</si>
  <si>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</si>
  <si>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</si>
  <si>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</si>
  <si>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13. Համայնքում գյուղատնտեսության զարգացման խթանում</t>
  </si>
  <si>
    <t>14. Շրջակա միջավայրի պահպանություն</t>
  </si>
  <si>
    <t xml:space="preserve">Շիկահող գյուղի հանդիսությունների սրահի կազմակերպում և գույքի ձեռքբերում </t>
  </si>
  <si>
    <t xml:space="preserve">Սրաշեն գյուղի հանդիսությունների սրահի նորոգում </t>
  </si>
  <si>
    <t xml:space="preserve">Շրվենանց  գյուղի ակումբի շենքի նորոգում </t>
  </si>
  <si>
    <t xml:space="preserve">Անտառաշատ  գյուղի ակումբի շենքի նորոգում </t>
  </si>
  <si>
    <t xml:space="preserve">Արծվանիկ  գյուղի խաղահրապարակի մասնակի նորոգում </t>
  </si>
  <si>
    <t>Տանձավեր գյուղի խմելու ջրամատակարարման համակարգի կարգավորում</t>
  </si>
  <si>
    <t xml:space="preserve">Ներքին Հանդ գյուղի ներբնակավայրային ճանապարհների բարեկարգում </t>
  </si>
  <si>
    <t xml:space="preserve">Առաջաձոր գյուղում ոռոգման ջրագծի խողովակաշարի նորոգում </t>
  </si>
  <si>
    <t>Դավիթ Բեկ գյուղի ոռոգման ջրի ներքին ցանցի համակարգի նորոգում</t>
  </si>
  <si>
    <t>Աճանան գյուղում ջերմոցների և պտղատու ծառերի մշակման աջակցություն</t>
  </si>
  <si>
    <t xml:space="preserve">Սրաշեն գյուղերի դաշտամիջյան ճանապարհների բարեկարգում </t>
  </si>
  <si>
    <t xml:space="preserve">Վերին Խոտանան գյուղի դաշտամիջյան ճանապարհների բարեկարգում </t>
  </si>
  <si>
    <t>Աշխատակազմի քարտուղար</t>
  </si>
  <si>
    <t>Ձորք թաղամաս մտնող հատվածի և բակային հատվածների ասֆալտապատում</t>
  </si>
  <si>
    <t xml:space="preserve">Եղվարդ բնակավայրի գյուղամիջյան ճանապարհների և դեպի Ուժանիս տանող ճանապարհի ասֆալտապատում </t>
  </si>
  <si>
    <t>Հավելված</t>
  </si>
  <si>
    <t>&lt;&lt;Կապանի&lt;&lt;Սյունիք&gt;&gt; ՆՈՒՀ&gt;&gt; ՀՈԱԿ-ի նոր շենքի կառուցում</t>
  </si>
  <si>
    <t>Սյունիքի մարզի Կապան համայնքի Կապան քաղաքի Շինարարների փողոցից Բեխ թաղամաս տանող ճանապարհի նորոգում</t>
  </si>
  <si>
    <t>Բաղաբերդ թաղամասի թիվ 22, թիվ 23, թիվ 24, թիվ 25 բ/բ շենքերի բակերի վերակառուցում և ասֆալտապատում</t>
  </si>
  <si>
    <t>Արփիկ թաղամաս տանող ճանապարհի, Արթիկ թաղամասի և Լեռնագործների 4-րդ նրբանցքի ճանապարհի ասֆալտապատում</t>
  </si>
  <si>
    <t>Գարեգին Նժդեհի փողոցի ասֆալտապատում</t>
  </si>
  <si>
    <t>Շիկահող գյուղի խմելու ջրի ջրամատակարարման համակարգի կառուցում</t>
  </si>
  <si>
    <t>Վանեք բնակավայրի խմելու ջրի ջրամատակարարման համակարգի կառուցում</t>
  </si>
  <si>
    <t>Անտառաշատ գյուղի խմելու ջրի ջրամատակարարման համակարգի կառուցում</t>
  </si>
  <si>
    <t>Ձորաստան գյուղի ակումբի շենքի նորոգում</t>
  </si>
  <si>
    <t>Ծավ գյուղի մշակույթի տան նորոգում</t>
  </si>
  <si>
    <t>Սյունիքի Մարզի Կապան համայնքի Կապան քաղաքի Թումանյան փողոցում Արվեստի դպրոցի հարևանությամբ ֆուտբոլի դաշտի կառուցում</t>
  </si>
  <si>
    <t>Սյունիքի մարզի Կապան համայնքի Կապան քաղաքի Հ․ Ավետիսյան փողոցի թիվ 16 և Մ․ Պապյան փողոցի թիվ 15 բազմաբնակարան բնակելի շենքերի միջանկյալ հատվածում հանգստի գոտու կառոցում</t>
  </si>
  <si>
    <t>Կապան քաղաքի Վաչագան գետի հունի մաքրում, նոր հենապատերի կառուցում, առկա հենապատերի վերականգնում և Վաչագան գետի ավազանի էսթետիկ տեսքի ձևավորում  /Նժդեհի հուշահամալիրի շրջակա հատվածից մինչև &lt;&lt;Կապանի բժշկական կենտրոն&gt;&gt; ՓԲԸ-ի հարակից կամուրջ/</t>
  </si>
  <si>
    <t>ՀԱՅԱՍՏԱՆԻ ՀԱՆՐԱՊԵՏՈՒԹՅԱՆ ՍՅՈՒՆԻՔԻ ՄԱՐԶԻ ԿԱՊԱՆ ՀԱՄԱՅՆՔԻ 2025-2027 ԹՎԱԿԱՆՆԵՐԻ ՄԻՋՆԱԺԱՄԿԵՏ ԾԱԽՍԵՐԻ ԾՐԱԳՐՈՎ 2025 ԹՎԱԿԱՆԻՆ ՆԱԽԱՏԵՍՎԱԾ ԿԱՊԻՏԱԼ ԾՐԱԳՐԵՐ</t>
  </si>
  <si>
    <t>Գումարը</t>
  </si>
  <si>
    <t>10․ Համայնքի հասարակական տրանսպորտի աշխատանքի կազմակերպումը, համայնքային ճանապարհային ենթակառուցվածքների պահպանումը և շահագործումը.</t>
  </si>
  <si>
    <t>Կապան համայնքում հասարակական տրասնպորտի աշխատանքի կազմակերպման համար ավտոբուսների ձեռքբերում</t>
  </si>
  <si>
    <t>Աղյուսակ 1</t>
  </si>
  <si>
    <t>Կապան քաղաքի Բեխ թաղամաս տանող ճանապարհի /Գր․Արզումանյան փողոցի 3-րդ նրբանցքից մինչև Բեխ թաղամասի կենտրոնական հատված/ վերակառուցում և ասֆալտապատում</t>
  </si>
  <si>
    <t xml:space="preserve"> Կապան քաղաքի Լեռնագործների փողոցի, 1-ին նրբանցք տանող ճանապարհի, թիվ 5 բազմաբնակարան բնակելի շենքի բակի, թիվ 13ա բազմաբնակարան բնակելի շենք տանող ճանապարհի վերակառուցում և ասֆալտապատում</t>
  </si>
  <si>
    <t xml:space="preserve"> Կապան քաղաքի Մ․ Հարությունյան փողոցի /Շահումյան հրապարակից մինչև թիվ 5 բազմաբնակարան բնակելի շենք և թիվ 5 բ/բ շենքից մինչև Մ-17/ վերակառուցում և ասֆալտապատում</t>
  </si>
  <si>
    <t xml:space="preserve"> Կապան քաղաքի Ռ․ Մինասյան փողոցի թիվ 19 բազմաբնակարան բնակելի շենք տանող ճանապարահի և շենքի բակի վերակառուցում և ասֆալտապատում</t>
  </si>
  <si>
    <t>Կապան համայնքի Մ-2 ճանապարհից՝ Ռազմական ոստիկանության հարակից հատվածից մինչև ֆուտբոլի մարզադաշտ ընկած ճանապարհահատվածի ասֆալտապատում</t>
  </si>
  <si>
    <t xml:space="preserve">Կապան քաղաքի Սպանդարյան փողոցի թիվ 2ա բազմաբնակարան բնակելի շենքի բակի վերակառուցում և ասֆալտապատում </t>
  </si>
  <si>
    <t xml:space="preserve">Կապան քաղաքի Ռ․ Մինասյան փողոցի թիվ 18, թիվ 15 և թիվ 10 բազմաբնակարան բնակելի շենքեր տանող ճանապարհների և շենքերի բակերի վերակառուցում և ասֆալտապատում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</si>
</sst>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GHEA Mariam"/>
      <family val="3"/>
    </font>
    <font>
      <sz val="11"/>
      <color theme="1"/>
      <name val="GHEA Mariam"/>
      <family val="3"/>
    </font>
    <font>
      <b/>
      <sz val="11"/>
      <color theme="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zoomScale="78" zoomScaleNormal="78" workbookViewId="0">
      <pane ySplit="4" topLeftCell="A5" activePane="bottomLeft" state="frozen"/>
      <selection pane="bottomLeft" activeCell="B13" sqref="B13"/>
    </sheetView>
  </sheetViews>
  <sheetFormatPr defaultColWidth="9.140625" defaultRowHeight="16.5" x14ac:dyDescent="0.25"/>
  <cols>
    <col min="1" max="1" width="6.140625" style="11" customWidth="1"/>
    <col min="2" max="2" width="74.7109375" style="4" customWidth="1"/>
    <col min="3" max="3" width="32.28515625" style="12" customWidth="1"/>
    <col min="4" max="16384" width="9.140625" style="4"/>
  </cols>
  <sheetData>
    <row r="1" spans="1:3" x14ac:dyDescent="0.25">
      <c r="C1" s="12" t="s">
        <v>43</v>
      </c>
    </row>
    <row r="2" spans="1:3" x14ac:dyDescent="0.25">
      <c r="A2" s="1"/>
      <c r="B2" s="2"/>
      <c r="C2" s="3" t="s">
        <v>61</v>
      </c>
    </row>
    <row r="3" spans="1:3" ht="61.5" customHeight="1" x14ac:dyDescent="0.25">
      <c r="A3" s="17" t="s">
        <v>57</v>
      </c>
      <c r="B3" s="17"/>
      <c r="C3" s="17"/>
    </row>
    <row r="4" spans="1:3" ht="44.25" customHeight="1" x14ac:dyDescent="0.25">
      <c r="A4" s="6" t="s">
        <v>18</v>
      </c>
      <c r="B4" s="6" t="s">
        <v>0</v>
      </c>
      <c r="C4" s="8" t="s">
        <v>58</v>
      </c>
    </row>
    <row r="5" spans="1:3" ht="24.75" customHeight="1" x14ac:dyDescent="0.25">
      <c r="A5" s="18" t="s">
        <v>19</v>
      </c>
      <c r="B5" s="19"/>
      <c r="C5" s="5">
        <f>C6+C7</f>
        <v>80000000</v>
      </c>
    </row>
    <row r="6" spans="1:3" ht="43.5" customHeight="1" x14ac:dyDescent="0.25">
      <c r="A6" s="6">
        <v>1</v>
      </c>
      <c r="B6" s="7" t="s">
        <v>28</v>
      </c>
      <c r="C6" s="8">
        <v>50000000</v>
      </c>
    </row>
    <row r="7" spans="1:3" ht="29.25" customHeight="1" x14ac:dyDescent="0.25">
      <c r="A7" s="6">
        <v>2</v>
      </c>
      <c r="B7" s="7" t="s">
        <v>29</v>
      </c>
      <c r="C7" s="8">
        <v>30000000</v>
      </c>
    </row>
    <row r="8" spans="1:3" ht="40.5" customHeight="1" x14ac:dyDescent="0.25">
      <c r="A8" s="18" t="s">
        <v>20</v>
      </c>
      <c r="B8" s="19"/>
      <c r="C8" s="5">
        <f>C9+C10</f>
        <v>203000000</v>
      </c>
    </row>
    <row r="9" spans="1:3" ht="41.25" customHeight="1" x14ac:dyDescent="0.25">
      <c r="A9" s="6">
        <v>3</v>
      </c>
      <c r="B9" s="7" t="s">
        <v>10</v>
      </c>
      <c r="C9" s="8">
        <v>3000000</v>
      </c>
    </row>
    <row r="10" spans="1:3" ht="29.25" customHeight="1" x14ac:dyDescent="0.25">
      <c r="A10" s="6">
        <v>4</v>
      </c>
      <c r="B10" s="7" t="s">
        <v>44</v>
      </c>
      <c r="C10" s="8">
        <v>200000000</v>
      </c>
    </row>
    <row r="11" spans="1:3" ht="35.25" customHeight="1" x14ac:dyDescent="0.25">
      <c r="A11" s="18" t="s">
        <v>21</v>
      </c>
      <c r="B11" s="19"/>
      <c r="C11" s="5">
        <f>C12+C13+C14+C15+C16+C17</f>
        <v>179770940</v>
      </c>
    </row>
    <row r="12" spans="1:3" ht="30" customHeight="1" x14ac:dyDescent="0.25">
      <c r="A12" s="6">
        <v>5</v>
      </c>
      <c r="B12" s="7" t="s">
        <v>12</v>
      </c>
      <c r="C12" s="8">
        <v>30011400</v>
      </c>
    </row>
    <row r="13" spans="1:3" ht="34.5" customHeight="1" x14ac:dyDescent="0.25">
      <c r="A13" s="6">
        <v>6</v>
      </c>
      <c r="B13" s="7" t="s">
        <v>13</v>
      </c>
      <c r="C13" s="8">
        <v>30414880</v>
      </c>
    </row>
    <row r="14" spans="1:3" ht="27.75" customHeight="1" x14ac:dyDescent="0.25">
      <c r="A14" s="6">
        <v>7</v>
      </c>
      <c r="B14" s="7" t="s">
        <v>52</v>
      </c>
      <c r="C14" s="8">
        <v>19344660</v>
      </c>
    </row>
    <row r="15" spans="1:3" ht="27.75" customHeight="1" x14ac:dyDescent="0.25">
      <c r="A15" s="6">
        <v>8</v>
      </c>
      <c r="B15" s="7" t="s">
        <v>53</v>
      </c>
      <c r="C15" s="8">
        <v>50000000</v>
      </c>
    </row>
    <row r="16" spans="1:3" ht="23.25" customHeight="1" x14ac:dyDescent="0.25">
      <c r="A16" s="6">
        <v>9</v>
      </c>
      <c r="B16" s="7" t="s">
        <v>30</v>
      </c>
      <c r="C16" s="8">
        <v>20000000</v>
      </c>
    </row>
    <row r="17" spans="1:3" ht="23.25" customHeight="1" x14ac:dyDescent="0.25">
      <c r="A17" s="6">
        <v>10</v>
      </c>
      <c r="B17" s="7" t="s">
        <v>31</v>
      </c>
      <c r="C17" s="8">
        <v>30000000</v>
      </c>
    </row>
    <row r="18" spans="1:3" ht="43.5" customHeight="1" x14ac:dyDescent="0.25">
      <c r="A18" s="18" t="s">
        <v>22</v>
      </c>
      <c r="B18" s="19"/>
      <c r="C18" s="5">
        <f>C19</f>
        <v>250000000</v>
      </c>
    </row>
    <row r="19" spans="1:3" ht="42.75" customHeight="1" x14ac:dyDescent="0.25">
      <c r="A19" s="6">
        <v>11</v>
      </c>
      <c r="B19" s="7" t="s">
        <v>2</v>
      </c>
      <c r="C19" s="8">
        <v>250000000</v>
      </c>
    </row>
    <row r="20" spans="1:3" ht="38.25" customHeight="1" x14ac:dyDescent="0.25">
      <c r="A20" s="18" t="s">
        <v>23</v>
      </c>
      <c r="B20" s="19"/>
      <c r="C20" s="5">
        <f>C21+C22+C23</f>
        <v>104179742</v>
      </c>
    </row>
    <row r="21" spans="1:3" ht="23.25" customHeight="1" x14ac:dyDescent="0.25">
      <c r="A21" s="6">
        <v>12</v>
      </c>
      <c r="B21" s="7" t="s">
        <v>32</v>
      </c>
      <c r="C21" s="8">
        <v>25000000</v>
      </c>
    </row>
    <row r="22" spans="1:3" ht="59.25" customHeight="1" x14ac:dyDescent="0.25">
      <c r="A22" s="9">
        <v>13</v>
      </c>
      <c r="B22" s="10" t="s">
        <v>54</v>
      </c>
      <c r="C22" s="8">
        <v>59229030</v>
      </c>
    </row>
    <row r="23" spans="1:3" ht="72" customHeight="1" x14ac:dyDescent="0.25">
      <c r="A23" s="9">
        <v>14</v>
      </c>
      <c r="B23" s="10" t="s">
        <v>55</v>
      </c>
      <c r="C23" s="8">
        <v>19950712</v>
      </c>
    </row>
    <row r="24" spans="1:3" ht="120.75" customHeight="1" x14ac:dyDescent="0.25">
      <c r="A24" s="18" t="s">
        <v>24</v>
      </c>
      <c r="B24" s="19"/>
      <c r="C24" s="5">
        <f>C25+C26+C27+C28+C29+C30+C31+C32+C33+C34+C35+C36+C37+C38+C39+C40+C41+C42+C43+C44+C45+C46+C47+C48+C49+C50+C51+C52</f>
        <v>3041130780</v>
      </c>
    </row>
    <row r="25" spans="1:3" ht="40.5" customHeight="1" x14ac:dyDescent="0.25">
      <c r="A25" s="6">
        <v>15</v>
      </c>
      <c r="B25" s="7" t="s">
        <v>1</v>
      </c>
      <c r="C25" s="8">
        <v>300000000</v>
      </c>
    </row>
    <row r="26" spans="1:3" ht="27.75" customHeight="1" x14ac:dyDescent="0.25">
      <c r="A26" s="6">
        <v>16</v>
      </c>
      <c r="B26" s="7" t="s">
        <v>11</v>
      </c>
      <c r="C26" s="8">
        <v>15000000</v>
      </c>
    </row>
    <row r="27" spans="1:3" ht="35.25" customHeight="1" x14ac:dyDescent="0.25">
      <c r="A27" s="6">
        <v>17</v>
      </c>
      <c r="B27" s="7" t="s">
        <v>51</v>
      </c>
      <c r="C27" s="8">
        <v>130000000</v>
      </c>
    </row>
    <row r="28" spans="1:3" ht="32.25" customHeight="1" x14ac:dyDescent="0.25">
      <c r="A28" s="6">
        <v>18</v>
      </c>
      <c r="B28" s="7" t="s">
        <v>50</v>
      </c>
      <c r="C28" s="8">
        <v>100000000</v>
      </c>
    </row>
    <row r="29" spans="1:3" ht="48.75" customHeight="1" x14ac:dyDescent="0.25">
      <c r="A29" s="6">
        <v>19</v>
      </c>
      <c r="B29" s="7" t="s">
        <v>49</v>
      </c>
      <c r="C29" s="8">
        <v>150000000</v>
      </c>
    </row>
    <row r="30" spans="1:3" ht="33.75" customHeight="1" x14ac:dyDescent="0.25">
      <c r="A30" s="6">
        <v>20</v>
      </c>
      <c r="B30" s="7" t="s">
        <v>33</v>
      </c>
      <c r="C30" s="8">
        <v>40000000</v>
      </c>
    </row>
    <row r="31" spans="1:3" ht="33" customHeight="1" x14ac:dyDescent="0.25">
      <c r="A31" s="6">
        <v>21</v>
      </c>
      <c r="B31" s="7" t="s">
        <v>14</v>
      </c>
      <c r="C31" s="8">
        <v>5000000</v>
      </c>
    </row>
    <row r="32" spans="1:3" ht="39" customHeight="1" x14ac:dyDescent="0.25">
      <c r="A32" s="6">
        <v>22</v>
      </c>
      <c r="B32" s="7" t="s">
        <v>4</v>
      </c>
      <c r="C32" s="8">
        <v>163042990</v>
      </c>
    </row>
    <row r="33" spans="1:3" ht="57" customHeight="1" x14ac:dyDescent="0.25">
      <c r="A33" s="6">
        <v>23</v>
      </c>
      <c r="B33" s="15" t="s">
        <v>45</v>
      </c>
      <c r="C33" s="8">
        <v>130464400</v>
      </c>
    </row>
    <row r="34" spans="1:3" ht="83.25" customHeight="1" x14ac:dyDescent="0.25">
      <c r="A34" s="6">
        <v>24</v>
      </c>
      <c r="B34" s="15" t="s">
        <v>62</v>
      </c>
      <c r="C34" s="8">
        <v>100000000</v>
      </c>
    </row>
    <row r="35" spans="1:3" ht="24" customHeight="1" x14ac:dyDescent="0.25">
      <c r="A35" s="6">
        <v>25</v>
      </c>
      <c r="B35" s="7" t="s">
        <v>6</v>
      </c>
      <c r="C35" s="8">
        <v>465632900</v>
      </c>
    </row>
    <row r="36" spans="1:3" ht="24" customHeight="1" x14ac:dyDescent="0.25">
      <c r="A36" s="6">
        <v>26</v>
      </c>
      <c r="B36" s="7" t="s">
        <v>7</v>
      </c>
      <c r="C36" s="8">
        <v>107285570</v>
      </c>
    </row>
    <row r="37" spans="1:3" ht="33" customHeight="1" x14ac:dyDescent="0.25">
      <c r="A37" s="6">
        <v>27</v>
      </c>
      <c r="B37" s="7" t="s">
        <v>41</v>
      </c>
      <c r="C37" s="8">
        <v>144307010</v>
      </c>
    </row>
    <row r="38" spans="1:3" ht="20.25" customHeight="1" x14ac:dyDescent="0.25">
      <c r="A38" s="6">
        <v>28</v>
      </c>
      <c r="B38" s="7" t="s">
        <v>48</v>
      </c>
      <c r="C38" s="8">
        <v>70000000</v>
      </c>
    </row>
    <row r="39" spans="1:3" ht="27" customHeight="1" x14ac:dyDescent="0.25">
      <c r="A39" s="6">
        <v>29</v>
      </c>
      <c r="B39" s="7" t="s">
        <v>8</v>
      </c>
      <c r="C39" s="8">
        <v>50000000</v>
      </c>
    </row>
    <row r="40" spans="1:3" ht="36.75" customHeight="1" x14ac:dyDescent="0.25">
      <c r="A40" s="6">
        <v>30</v>
      </c>
      <c r="B40" s="7" t="s">
        <v>46</v>
      </c>
      <c r="C40" s="8">
        <v>30000000</v>
      </c>
    </row>
    <row r="41" spans="1:3" ht="36.75" customHeight="1" x14ac:dyDescent="0.25">
      <c r="A41" s="6">
        <v>31</v>
      </c>
      <c r="B41" s="7" t="s">
        <v>9</v>
      </c>
      <c r="C41" s="8">
        <v>100000000</v>
      </c>
    </row>
    <row r="42" spans="1:3" ht="34.5" customHeight="1" x14ac:dyDescent="0.25">
      <c r="A42" s="6">
        <v>32</v>
      </c>
      <c r="B42" s="7" t="s">
        <v>47</v>
      </c>
      <c r="C42" s="8">
        <v>100000000</v>
      </c>
    </row>
    <row r="43" spans="1:3" ht="61.5" customHeight="1" x14ac:dyDescent="0.25">
      <c r="A43" s="6">
        <v>33</v>
      </c>
      <c r="B43" s="15" t="s">
        <v>63</v>
      </c>
      <c r="C43" s="8">
        <v>10000000</v>
      </c>
    </row>
    <row r="44" spans="1:3" ht="87.75" customHeight="1" x14ac:dyDescent="0.25">
      <c r="A44" s="6">
        <v>34</v>
      </c>
      <c r="B44" s="15" t="s">
        <v>64</v>
      </c>
      <c r="C44" s="8">
        <v>100000000</v>
      </c>
    </row>
    <row r="45" spans="1:3" ht="64.5" customHeight="1" x14ac:dyDescent="0.25">
      <c r="A45" s="6">
        <v>35</v>
      </c>
      <c r="B45" s="15" t="s">
        <v>65</v>
      </c>
      <c r="C45" s="8">
        <v>50000000</v>
      </c>
    </row>
    <row r="46" spans="1:3" ht="60.75" customHeight="1" x14ac:dyDescent="0.25">
      <c r="A46" s="6">
        <v>36</v>
      </c>
      <c r="B46" s="15" t="s">
        <v>68</v>
      </c>
      <c r="C46" s="8">
        <v>50000000</v>
      </c>
    </row>
    <row r="47" spans="1:3" ht="59.25" customHeight="1" x14ac:dyDescent="0.25">
      <c r="A47" s="6">
        <v>37</v>
      </c>
      <c r="B47" s="15" t="s">
        <v>67</v>
      </c>
      <c r="C47" s="8">
        <v>20000000</v>
      </c>
    </row>
    <row r="48" spans="1:3" ht="52.5" customHeight="1" x14ac:dyDescent="0.25">
      <c r="A48" s="6">
        <v>38</v>
      </c>
      <c r="B48" s="15" t="s">
        <v>66</v>
      </c>
      <c r="C48" s="8">
        <v>150000000</v>
      </c>
    </row>
    <row r="49" spans="1:3" ht="44.25" customHeight="1" x14ac:dyDescent="0.25">
      <c r="A49" s="6">
        <v>39</v>
      </c>
      <c r="B49" s="7" t="s">
        <v>15</v>
      </c>
      <c r="C49" s="8">
        <v>52111310</v>
      </c>
    </row>
    <row r="50" spans="1:3" ht="39" customHeight="1" x14ac:dyDescent="0.25">
      <c r="A50" s="6">
        <v>40</v>
      </c>
      <c r="B50" s="7" t="s">
        <v>34</v>
      </c>
      <c r="C50" s="8">
        <v>10000000</v>
      </c>
    </row>
    <row r="51" spans="1:3" ht="39" customHeight="1" x14ac:dyDescent="0.25">
      <c r="A51" s="6">
        <v>41</v>
      </c>
      <c r="B51" s="7" t="s">
        <v>42</v>
      </c>
      <c r="C51" s="8">
        <v>393286600</v>
      </c>
    </row>
    <row r="52" spans="1:3" ht="42.75" customHeight="1" x14ac:dyDescent="0.25">
      <c r="A52" s="6">
        <v>42</v>
      </c>
      <c r="B52" s="7" t="s">
        <v>16</v>
      </c>
      <c r="C52" s="8">
        <v>5000000</v>
      </c>
    </row>
    <row r="53" spans="1:3" ht="61.5" customHeight="1" x14ac:dyDescent="0.25">
      <c r="A53" s="20" t="s">
        <v>59</v>
      </c>
      <c r="B53" s="21"/>
      <c r="C53" s="5">
        <f>C54</f>
        <v>450000000</v>
      </c>
    </row>
    <row r="54" spans="1:3" ht="64.5" customHeight="1" x14ac:dyDescent="0.25">
      <c r="A54" s="6">
        <v>43</v>
      </c>
      <c r="B54" s="16" t="s">
        <v>60</v>
      </c>
      <c r="C54" s="8">
        <v>450000000</v>
      </c>
    </row>
    <row r="55" spans="1:3" ht="82.5" customHeight="1" x14ac:dyDescent="0.25">
      <c r="A55" s="18" t="s">
        <v>25</v>
      </c>
      <c r="B55" s="19"/>
      <c r="C55" s="5">
        <f>C56</f>
        <v>3000000</v>
      </c>
    </row>
    <row r="56" spans="1:3" ht="42" customHeight="1" x14ac:dyDescent="0.25">
      <c r="A56" s="6">
        <v>44</v>
      </c>
      <c r="B56" s="7" t="s">
        <v>3</v>
      </c>
      <c r="C56" s="8">
        <v>3000000</v>
      </c>
    </row>
    <row r="57" spans="1:3" ht="41.25" customHeight="1" x14ac:dyDescent="0.25">
      <c r="A57" s="18" t="s">
        <v>26</v>
      </c>
      <c r="B57" s="19"/>
      <c r="C57" s="5">
        <f>C58+C59+C60+C61+C62+C63</f>
        <v>150000000</v>
      </c>
    </row>
    <row r="58" spans="1:3" ht="27.75" customHeight="1" x14ac:dyDescent="0.25">
      <c r="A58" s="6">
        <v>45</v>
      </c>
      <c r="B58" s="7" t="s">
        <v>5</v>
      </c>
      <c r="C58" s="8">
        <v>20000000</v>
      </c>
    </row>
    <row r="59" spans="1:3" ht="36.75" customHeight="1" x14ac:dyDescent="0.25">
      <c r="A59" s="6">
        <v>46</v>
      </c>
      <c r="B59" s="7" t="s">
        <v>35</v>
      </c>
      <c r="C59" s="8">
        <v>5000000</v>
      </c>
    </row>
    <row r="60" spans="1:3" ht="36.75" customHeight="1" x14ac:dyDescent="0.25">
      <c r="A60" s="6">
        <v>47</v>
      </c>
      <c r="B60" s="7" t="s">
        <v>36</v>
      </c>
      <c r="C60" s="8">
        <v>100000000</v>
      </c>
    </row>
    <row r="61" spans="1:3" ht="36.75" customHeight="1" x14ac:dyDescent="0.25">
      <c r="A61" s="6">
        <v>48</v>
      </c>
      <c r="B61" s="7" t="s">
        <v>37</v>
      </c>
      <c r="C61" s="8">
        <v>5000000</v>
      </c>
    </row>
    <row r="62" spans="1:3" ht="36.75" customHeight="1" x14ac:dyDescent="0.25">
      <c r="A62" s="6">
        <v>49</v>
      </c>
      <c r="B62" s="7" t="s">
        <v>38</v>
      </c>
      <c r="C62" s="8">
        <v>10000000</v>
      </c>
    </row>
    <row r="63" spans="1:3" ht="36.75" customHeight="1" x14ac:dyDescent="0.25">
      <c r="A63" s="6">
        <v>50</v>
      </c>
      <c r="B63" s="7" t="s">
        <v>39</v>
      </c>
      <c r="C63" s="8">
        <v>10000000</v>
      </c>
    </row>
    <row r="64" spans="1:3" ht="37.5" customHeight="1" x14ac:dyDescent="0.25">
      <c r="A64" s="18" t="s">
        <v>27</v>
      </c>
      <c r="B64" s="19"/>
      <c r="C64" s="5">
        <f>C65</f>
        <v>233298470</v>
      </c>
    </row>
    <row r="65" spans="1:3" ht="99" customHeight="1" x14ac:dyDescent="0.25">
      <c r="A65" s="6">
        <v>51</v>
      </c>
      <c r="B65" s="7" t="s">
        <v>56</v>
      </c>
      <c r="C65" s="14">
        <v>233298470</v>
      </c>
    </row>
    <row r="66" spans="1:3" ht="31.5" customHeight="1" x14ac:dyDescent="0.25">
      <c r="A66" s="20" t="s">
        <v>17</v>
      </c>
      <c r="B66" s="21"/>
      <c r="C66" s="5">
        <f>C64+C57+C55+C53+C24+C20+C18+C11+C8+C5</f>
        <v>4694379932</v>
      </c>
    </row>
    <row r="68" spans="1:3" hidden="1" x14ac:dyDescent="0.25"/>
    <row r="69" spans="1:3" hidden="1" x14ac:dyDescent="0.25"/>
    <row r="70" spans="1:3" ht="13.5" hidden="1" customHeight="1" x14ac:dyDescent="0.25"/>
    <row r="71" spans="1:3" ht="17.25" hidden="1" customHeight="1" x14ac:dyDescent="0.25">
      <c r="A71" s="22" t="s">
        <v>40</v>
      </c>
      <c r="B71" s="22"/>
      <c r="C71" s="13"/>
    </row>
    <row r="72" spans="1:3" hidden="1" x14ac:dyDescent="0.25"/>
    <row r="73" spans="1:3" s="11" customFormat="1" hidden="1" x14ac:dyDescent="0.25">
      <c r="B73" s="4"/>
      <c r="C73" s="12"/>
    </row>
    <row r="74" spans="1:3" s="11" customFormat="1" hidden="1" x14ac:dyDescent="0.25">
      <c r="B74" s="4"/>
      <c r="C74" s="12"/>
    </row>
    <row r="75" spans="1:3" s="11" customFormat="1" hidden="1" x14ac:dyDescent="0.25">
      <c r="B75" s="4"/>
      <c r="C75" s="12"/>
    </row>
    <row r="76" spans="1:3" s="11" customFormat="1" hidden="1" x14ac:dyDescent="0.25">
      <c r="B76" s="4"/>
      <c r="C76" s="12"/>
    </row>
    <row r="77" spans="1:3" s="11" customFormat="1" hidden="1" x14ac:dyDescent="0.25">
      <c r="B77" s="4"/>
      <c r="C77" s="12"/>
    </row>
  </sheetData>
  <mergeCells count="13">
    <mergeCell ref="A53:B53"/>
    <mergeCell ref="A71:B71"/>
    <mergeCell ref="A55:B55"/>
    <mergeCell ref="A57:B57"/>
    <mergeCell ref="A64:B64"/>
    <mergeCell ref="A66:B66"/>
    <mergeCell ref="A3:C3"/>
    <mergeCell ref="A24:B24"/>
    <mergeCell ref="A5:B5"/>
    <mergeCell ref="A8:B8"/>
    <mergeCell ref="A11:B11"/>
    <mergeCell ref="A18:B18"/>
    <mergeCell ref="A20:B20"/>
  </mergeCells>
  <pageMargins left="0.51181102362204722" right="0.15748031496062992" top="0.19685039370078741" bottom="0.15748031496062992" header="0.23622047244094491" footer="0.15748031496062992"/>
  <pageSetup paperSize="8" scale="8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2024-07-24T05:27:33Z</cp:lastPrinted>
  <dcterms:created xsi:type="dcterms:W3CDTF">2016-11-12T09:25:07Z</dcterms:created>
  <dcterms:modified xsi:type="dcterms:W3CDTF">2024-07-24T05:27:35Z</dcterms:modified>
</cp:coreProperties>
</file>