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/>
  <xr:revisionPtr revIDLastSave="0" documentId="13_ncr:1_{8A0C193A-6C26-47AC-8A4A-C4109AD589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Վերջնական" sheetId="2" r:id="rId1"/>
  </sheets>
  <definedNames>
    <definedName name="_xlnm.Print_Area" localSheetId="0">Վերջնական!$A$1:$BD$45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C6" i="2" l="1"/>
  <c r="BD6" i="2" s="1"/>
  <c r="BC7" i="2"/>
  <c r="BD7" i="2" s="1"/>
  <c r="BC8" i="2"/>
  <c r="BD8" i="2" s="1"/>
  <c r="BC9" i="2"/>
  <c r="BD9" i="2" s="1"/>
  <c r="BC10" i="2"/>
  <c r="BD10" i="2" s="1"/>
  <c r="BC11" i="2"/>
  <c r="BD11" i="2" s="1"/>
  <c r="BC12" i="2"/>
  <c r="BD12" i="2" s="1"/>
  <c r="BC13" i="2"/>
  <c r="BC14" i="2"/>
  <c r="BD14" i="2" s="1"/>
  <c r="BC15" i="2"/>
  <c r="BD15" i="2" s="1"/>
  <c r="BC16" i="2"/>
  <c r="BD16" i="2" s="1"/>
  <c r="BC17" i="2"/>
  <c r="BD17" i="2" s="1"/>
  <c r="BC18" i="2"/>
  <c r="BC19" i="2"/>
  <c r="BD19" i="2" s="1"/>
  <c r="BC20" i="2"/>
  <c r="BD20" i="2" s="1"/>
  <c r="BC21" i="2"/>
  <c r="BD21" i="2" s="1"/>
  <c r="BC22" i="2"/>
  <c r="BD22" i="2" s="1"/>
  <c r="BC23" i="2"/>
  <c r="BD23" i="2" s="1"/>
  <c r="BC24" i="2"/>
  <c r="BD24" i="2" s="1"/>
  <c r="BC25" i="2"/>
  <c r="BC26" i="2"/>
  <c r="BD26" i="2" s="1"/>
  <c r="BC27" i="2"/>
  <c r="BD27" i="2" s="1"/>
  <c r="BC28" i="2"/>
  <c r="BC29" i="2"/>
  <c r="BC30" i="2"/>
  <c r="BD30" i="2" s="1"/>
  <c r="BC31" i="2"/>
  <c r="BC32" i="2"/>
  <c r="BD32" i="2" s="1"/>
  <c r="BC33" i="2"/>
  <c r="BD33" i="2" s="1"/>
  <c r="BC34" i="2"/>
  <c r="BD34" i="2" s="1"/>
  <c r="BC35" i="2"/>
  <c r="BD35" i="2" s="1"/>
  <c r="BC36" i="2"/>
  <c r="BD36" i="2" s="1"/>
  <c r="BC37" i="2"/>
  <c r="BC38" i="2"/>
  <c r="BD38" i="2" s="1"/>
  <c r="BC39" i="2"/>
  <c r="BD39" i="2" s="1"/>
  <c r="BC40" i="2"/>
  <c r="BD40" i="2" s="1"/>
  <c r="BC41" i="2"/>
  <c r="BC42" i="2"/>
  <c r="BD42" i="2" s="1"/>
  <c r="BC43" i="2"/>
  <c r="BC44" i="2"/>
  <c r="BD44" i="2" s="1"/>
  <c r="BC5" i="2"/>
  <c r="BD18" i="2"/>
  <c r="BD28" i="2"/>
  <c r="AY45" i="2"/>
  <c r="AZ6" i="2"/>
  <c r="AZ7" i="2"/>
  <c r="AZ8" i="2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5" i="2"/>
  <c r="BD13" i="2"/>
  <c r="BD25" i="2"/>
  <c r="BD31" i="2"/>
  <c r="BD37" i="2"/>
  <c r="AX6" i="2"/>
  <c r="AX7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5" i="2"/>
  <c r="AV43" i="2"/>
  <c r="AT43" i="2"/>
  <c r="AS45" i="2"/>
  <c r="AU45" i="2"/>
  <c r="AW45" i="2"/>
  <c r="AZ45" i="2" l="1"/>
  <c r="AX45" i="2"/>
  <c r="E45" i="2" l="1"/>
  <c r="G45" i="2"/>
  <c r="I45" i="2"/>
  <c r="K45" i="2" l="1"/>
  <c r="M45" i="2"/>
  <c r="O45" i="2"/>
  <c r="Q45" i="2"/>
  <c r="S45" i="2"/>
  <c r="U45" i="2"/>
  <c r="W45" i="2"/>
  <c r="Y45" i="2"/>
  <c r="AA45" i="2"/>
  <c r="AC45" i="2"/>
  <c r="AE45" i="2"/>
  <c r="AG45" i="2"/>
  <c r="AI45" i="2"/>
  <c r="AK45" i="2"/>
  <c r="AM45" i="2"/>
  <c r="AO45" i="2"/>
  <c r="AQ45" i="2"/>
  <c r="BA45" i="2"/>
  <c r="C45" i="2"/>
  <c r="BC45" i="2" l="1"/>
  <c r="D29" i="2"/>
  <c r="AT29" i="2" s="1"/>
  <c r="F29" i="2"/>
  <c r="AV29" i="2" s="1"/>
  <c r="H29" i="2"/>
  <c r="J29" i="2"/>
  <c r="L29" i="2"/>
  <c r="N29" i="2"/>
  <c r="P29" i="2"/>
  <c r="R29" i="2"/>
  <c r="T29" i="2"/>
  <c r="V29" i="2"/>
  <c r="X29" i="2"/>
  <c r="Z29" i="2"/>
  <c r="AB29" i="2"/>
  <c r="AD29" i="2"/>
  <c r="AF29" i="2"/>
  <c r="AH29" i="2"/>
  <c r="AJ29" i="2"/>
  <c r="AL29" i="2"/>
  <c r="AN29" i="2"/>
  <c r="AP29" i="2"/>
  <c r="AR29" i="2"/>
  <c r="BB29" i="2"/>
  <c r="D30" i="2"/>
  <c r="AT30" i="2" s="1"/>
  <c r="F30" i="2"/>
  <c r="AV30" i="2" s="1"/>
  <c r="H30" i="2"/>
  <c r="J30" i="2"/>
  <c r="L30" i="2"/>
  <c r="N30" i="2"/>
  <c r="P30" i="2"/>
  <c r="R30" i="2"/>
  <c r="T30" i="2"/>
  <c r="V30" i="2"/>
  <c r="X30" i="2"/>
  <c r="Z30" i="2"/>
  <c r="AB30" i="2"/>
  <c r="AD30" i="2"/>
  <c r="AF30" i="2"/>
  <c r="AH30" i="2"/>
  <c r="AJ30" i="2"/>
  <c r="AL30" i="2"/>
  <c r="AN30" i="2"/>
  <c r="AP30" i="2"/>
  <c r="AR30" i="2"/>
  <c r="BB30" i="2"/>
  <c r="D31" i="2"/>
  <c r="AT31" i="2" s="1"/>
  <c r="F31" i="2"/>
  <c r="AV31" i="2" s="1"/>
  <c r="H31" i="2"/>
  <c r="J31" i="2"/>
  <c r="L31" i="2"/>
  <c r="N31" i="2"/>
  <c r="P31" i="2"/>
  <c r="R31" i="2"/>
  <c r="T31" i="2"/>
  <c r="V31" i="2"/>
  <c r="X31" i="2"/>
  <c r="Z31" i="2"/>
  <c r="AB31" i="2"/>
  <c r="AD31" i="2"/>
  <c r="AF31" i="2"/>
  <c r="AH31" i="2"/>
  <c r="AJ31" i="2"/>
  <c r="AL31" i="2"/>
  <c r="AN31" i="2"/>
  <c r="AP31" i="2"/>
  <c r="AR31" i="2"/>
  <c r="BB31" i="2"/>
  <c r="D32" i="2"/>
  <c r="AT32" i="2" s="1"/>
  <c r="F32" i="2"/>
  <c r="AV32" i="2" s="1"/>
  <c r="H32" i="2"/>
  <c r="J32" i="2"/>
  <c r="L32" i="2"/>
  <c r="N32" i="2"/>
  <c r="P32" i="2"/>
  <c r="R32" i="2"/>
  <c r="T32" i="2"/>
  <c r="V32" i="2"/>
  <c r="X32" i="2"/>
  <c r="Z32" i="2"/>
  <c r="AB32" i="2"/>
  <c r="AD32" i="2"/>
  <c r="AF32" i="2"/>
  <c r="AH32" i="2"/>
  <c r="AJ32" i="2"/>
  <c r="AL32" i="2"/>
  <c r="AN32" i="2"/>
  <c r="AP32" i="2"/>
  <c r="AR32" i="2"/>
  <c r="BB32" i="2"/>
  <c r="D33" i="2"/>
  <c r="AT33" i="2" s="1"/>
  <c r="F33" i="2"/>
  <c r="AV33" i="2" s="1"/>
  <c r="H33" i="2"/>
  <c r="J33" i="2"/>
  <c r="L33" i="2"/>
  <c r="N33" i="2"/>
  <c r="P33" i="2"/>
  <c r="R33" i="2"/>
  <c r="T33" i="2"/>
  <c r="V33" i="2"/>
  <c r="X33" i="2"/>
  <c r="Z33" i="2"/>
  <c r="AB33" i="2"/>
  <c r="AD33" i="2"/>
  <c r="AF33" i="2"/>
  <c r="AH33" i="2"/>
  <c r="AJ33" i="2"/>
  <c r="AL33" i="2"/>
  <c r="AN33" i="2"/>
  <c r="AP33" i="2"/>
  <c r="AR33" i="2"/>
  <c r="BB33" i="2"/>
  <c r="D34" i="2"/>
  <c r="AT34" i="2" s="1"/>
  <c r="F34" i="2"/>
  <c r="AV34" i="2" s="1"/>
  <c r="H34" i="2"/>
  <c r="J34" i="2"/>
  <c r="L34" i="2"/>
  <c r="N34" i="2"/>
  <c r="P34" i="2"/>
  <c r="R34" i="2"/>
  <c r="T34" i="2"/>
  <c r="V34" i="2"/>
  <c r="X34" i="2"/>
  <c r="Z34" i="2"/>
  <c r="AB34" i="2"/>
  <c r="AD34" i="2"/>
  <c r="AF34" i="2"/>
  <c r="AH34" i="2"/>
  <c r="AJ34" i="2"/>
  <c r="AL34" i="2"/>
  <c r="AN34" i="2"/>
  <c r="AP34" i="2"/>
  <c r="AR34" i="2"/>
  <c r="BB34" i="2"/>
  <c r="D35" i="2"/>
  <c r="AT35" i="2" s="1"/>
  <c r="F35" i="2"/>
  <c r="AV35" i="2" s="1"/>
  <c r="H35" i="2"/>
  <c r="J35" i="2"/>
  <c r="L35" i="2"/>
  <c r="N35" i="2"/>
  <c r="P35" i="2"/>
  <c r="R35" i="2"/>
  <c r="T35" i="2"/>
  <c r="V35" i="2"/>
  <c r="X35" i="2"/>
  <c r="Z35" i="2"/>
  <c r="AB35" i="2"/>
  <c r="AD35" i="2"/>
  <c r="AF35" i="2"/>
  <c r="AH35" i="2"/>
  <c r="AJ35" i="2"/>
  <c r="AL35" i="2"/>
  <c r="AN35" i="2"/>
  <c r="AP35" i="2"/>
  <c r="AR35" i="2"/>
  <c r="BB35" i="2"/>
  <c r="D36" i="2"/>
  <c r="AT36" i="2" s="1"/>
  <c r="F36" i="2"/>
  <c r="AV36" i="2" s="1"/>
  <c r="H36" i="2"/>
  <c r="J36" i="2"/>
  <c r="L36" i="2"/>
  <c r="N36" i="2"/>
  <c r="P36" i="2"/>
  <c r="R36" i="2"/>
  <c r="T36" i="2"/>
  <c r="V36" i="2"/>
  <c r="X36" i="2"/>
  <c r="Z36" i="2"/>
  <c r="AB36" i="2"/>
  <c r="AD36" i="2"/>
  <c r="AF36" i="2"/>
  <c r="AH36" i="2"/>
  <c r="AJ36" i="2"/>
  <c r="AL36" i="2"/>
  <c r="AN36" i="2"/>
  <c r="AP36" i="2"/>
  <c r="AR36" i="2"/>
  <c r="BB36" i="2"/>
  <c r="D37" i="2"/>
  <c r="AT37" i="2" s="1"/>
  <c r="F37" i="2"/>
  <c r="AV37" i="2" s="1"/>
  <c r="H37" i="2"/>
  <c r="J37" i="2"/>
  <c r="L37" i="2"/>
  <c r="N37" i="2"/>
  <c r="P37" i="2"/>
  <c r="R37" i="2"/>
  <c r="T37" i="2"/>
  <c r="V37" i="2"/>
  <c r="X37" i="2"/>
  <c r="Z37" i="2"/>
  <c r="AB37" i="2"/>
  <c r="AD37" i="2"/>
  <c r="AF37" i="2"/>
  <c r="AH37" i="2"/>
  <c r="AJ37" i="2"/>
  <c r="AL37" i="2"/>
  <c r="AN37" i="2"/>
  <c r="AP37" i="2"/>
  <c r="AR37" i="2"/>
  <c r="BB37" i="2"/>
  <c r="D38" i="2"/>
  <c r="AT38" i="2" s="1"/>
  <c r="F38" i="2"/>
  <c r="AV38" i="2" s="1"/>
  <c r="H38" i="2"/>
  <c r="J38" i="2"/>
  <c r="L38" i="2"/>
  <c r="N38" i="2"/>
  <c r="P38" i="2"/>
  <c r="R38" i="2"/>
  <c r="T38" i="2"/>
  <c r="V38" i="2"/>
  <c r="X38" i="2"/>
  <c r="Z38" i="2"/>
  <c r="AB38" i="2"/>
  <c r="AD38" i="2"/>
  <c r="AF38" i="2"/>
  <c r="AH38" i="2"/>
  <c r="AJ38" i="2"/>
  <c r="AL38" i="2"/>
  <c r="AN38" i="2"/>
  <c r="AP38" i="2"/>
  <c r="AR38" i="2"/>
  <c r="BB38" i="2"/>
  <c r="D39" i="2"/>
  <c r="AT39" i="2" s="1"/>
  <c r="F39" i="2"/>
  <c r="AV39" i="2" s="1"/>
  <c r="H39" i="2"/>
  <c r="J39" i="2"/>
  <c r="L39" i="2"/>
  <c r="N39" i="2"/>
  <c r="P39" i="2"/>
  <c r="R39" i="2"/>
  <c r="T39" i="2"/>
  <c r="V39" i="2"/>
  <c r="X39" i="2"/>
  <c r="Z39" i="2"/>
  <c r="AB39" i="2"/>
  <c r="AD39" i="2"/>
  <c r="AF39" i="2"/>
  <c r="AH39" i="2"/>
  <c r="AJ39" i="2"/>
  <c r="AL39" i="2"/>
  <c r="AN39" i="2"/>
  <c r="AP39" i="2"/>
  <c r="AR39" i="2"/>
  <c r="BB39" i="2"/>
  <c r="D40" i="2"/>
  <c r="AT40" i="2" s="1"/>
  <c r="F40" i="2"/>
  <c r="AV40" i="2" s="1"/>
  <c r="H40" i="2"/>
  <c r="J40" i="2"/>
  <c r="L40" i="2"/>
  <c r="N40" i="2"/>
  <c r="P40" i="2"/>
  <c r="R40" i="2"/>
  <c r="T40" i="2"/>
  <c r="V40" i="2"/>
  <c r="X40" i="2"/>
  <c r="Z40" i="2"/>
  <c r="AB40" i="2"/>
  <c r="AD40" i="2"/>
  <c r="AF40" i="2"/>
  <c r="AH40" i="2"/>
  <c r="AJ40" i="2"/>
  <c r="AL40" i="2"/>
  <c r="AN40" i="2"/>
  <c r="AP40" i="2"/>
  <c r="AR40" i="2"/>
  <c r="BB40" i="2"/>
  <c r="D41" i="2"/>
  <c r="AT41" i="2" s="1"/>
  <c r="F41" i="2"/>
  <c r="AV41" i="2" s="1"/>
  <c r="H41" i="2"/>
  <c r="J41" i="2"/>
  <c r="L41" i="2"/>
  <c r="N41" i="2"/>
  <c r="P41" i="2"/>
  <c r="R41" i="2"/>
  <c r="T41" i="2"/>
  <c r="V41" i="2"/>
  <c r="X41" i="2"/>
  <c r="Z41" i="2"/>
  <c r="AB41" i="2"/>
  <c r="AD41" i="2"/>
  <c r="AF41" i="2"/>
  <c r="AH41" i="2"/>
  <c r="AJ41" i="2"/>
  <c r="AL41" i="2"/>
  <c r="AN41" i="2"/>
  <c r="AP41" i="2"/>
  <c r="AR41" i="2"/>
  <c r="BB41" i="2"/>
  <c r="D42" i="2"/>
  <c r="AT42" i="2" s="1"/>
  <c r="F42" i="2"/>
  <c r="AV42" i="2" s="1"/>
  <c r="H42" i="2"/>
  <c r="J42" i="2"/>
  <c r="L42" i="2"/>
  <c r="N42" i="2"/>
  <c r="P42" i="2"/>
  <c r="R42" i="2"/>
  <c r="T42" i="2"/>
  <c r="V42" i="2"/>
  <c r="X42" i="2"/>
  <c r="Z42" i="2"/>
  <c r="AB42" i="2"/>
  <c r="AD42" i="2"/>
  <c r="AF42" i="2"/>
  <c r="AH42" i="2"/>
  <c r="AJ42" i="2"/>
  <c r="AL42" i="2"/>
  <c r="AN42" i="2"/>
  <c r="AP42" i="2"/>
  <c r="AR42" i="2"/>
  <c r="BB42" i="2"/>
  <c r="D43" i="2"/>
  <c r="F43" i="2"/>
  <c r="H43" i="2"/>
  <c r="J43" i="2"/>
  <c r="L43" i="2"/>
  <c r="N43" i="2"/>
  <c r="P43" i="2"/>
  <c r="R43" i="2"/>
  <c r="T43" i="2"/>
  <c r="V43" i="2"/>
  <c r="X43" i="2"/>
  <c r="Z43" i="2"/>
  <c r="AB43" i="2"/>
  <c r="AD43" i="2"/>
  <c r="AF43" i="2"/>
  <c r="AH43" i="2"/>
  <c r="AJ43" i="2"/>
  <c r="AL43" i="2"/>
  <c r="AN43" i="2"/>
  <c r="AP43" i="2"/>
  <c r="AR43" i="2"/>
  <c r="BB43" i="2"/>
  <c r="D44" i="2"/>
  <c r="AT44" i="2" s="1"/>
  <c r="F44" i="2"/>
  <c r="AV44" i="2" s="1"/>
  <c r="H44" i="2"/>
  <c r="J44" i="2"/>
  <c r="L44" i="2"/>
  <c r="N44" i="2"/>
  <c r="P44" i="2"/>
  <c r="R44" i="2"/>
  <c r="T44" i="2"/>
  <c r="V44" i="2"/>
  <c r="X44" i="2"/>
  <c r="Z44" i="2"/>
  <c r="AB44" i="2"/>
  <c r="AD44" i="2"/>
  <c r="AF44" i="2"/>
  <c r="AH44" i="2"/>
  <c r="AJ44" i="2"/>
  <c r="AL44" i="2"/>
  <c r="AN44" i="2"/>
  <c r="AP44" i="2"/>
  <c r="AR44" i="2"/>
  <c r="BB44" i="2"/>
  <c r="D21" i="2"/>
  <c r="AT21" i="2" s="1"/>
  <c r="F21" i="2"/>
  <c r="AV21" i="2" s="1"/>
  <c r="H21" i="2"/>
  <c r="J21" i="2"/>
  <c r="L21" i="2"/>
  <c r="N21" i="2"/>
  <c r="P21" i="2"/>
  <c r="R21" i="2"/>
  <c r="T21" i="2"/>
  <c r="V21" i="2"/>
  <c r="X21" i="2"/>
  <c r="Z21" i="2"/>
  <c r="AB21" i="2"/>
  <c r="AD21" i="2"/>
  <c r="AF21" i="2"/>
  <c r="AH21" i="2"/>
  <c r="AJ21" i="2"/>
  <c r="AL21" i="2"/>
  <c r="AN21" i="2"/>
  <c r="AP21" i="2"/>
  <c r="AR21" i="2"/>
  <c r="BB21" i="2"/>
  <c r="D22" i="2"/>
  <c r="AT22" i="2" s="1"/>
  <c r="F22" i="2"/>
  <c r="AV22" i="2" s="1"/>
  <c r="H22" i="2"/>
  <c r="J22" i="2"/>
  <c r="L22" i="2"/>
  <c r="N22" i="2"/>
  <c r="P22" i="2"/>
  <c r="R22" i="2"/>
  <c r="T22" i="2"/>
  <c r="V22" i="2"/>
  <c r="X22" i="2"/>
  <c r="Z22" i="2"/>
  <c r="AB22" i="2"/>
  <c r="AD22" i="2"/>
  <c r="AF22" i="2"/>
  <c r="AH22" i="2"/>
  <c r="AJ22" i="2"/>
  <c r="AL22" i="2"/>
  <c r="AN22" i="2"/>
  <c r="AP22" i="2"/>
  <c r="AR22" i="2"/>
  <c r="BB22" i="2"/>
  <c r="D23" i="2"/>
  <c r="AT23" i="2" s="1"/>
  <c r="F23" i="2"/>
  <c r="AV23" i="2" s="1"/>
  <c r="H23" i="2"/>
  <c r="J23" i="2"/>
  <c r="L23" i="2"/>
  <c r="N23" i="2"/>
  <c r="P23" i="2"/>
  <c r="R23" i="2"/>
  <c r="T23" i="2"/>
  <c r="V23" i="2"/>
  <c r="X23" i="2"/>
  <c r="Z23" i="2"/>
  <c r="AB23" i="2"/>
  <c r="AD23" i="2"/>
  <c r="AF23" i="2"/>
  <c r="AH23" i="2"/>
  <c r="AJ23" i="2"/>
  <c r="AL23" i="2"/>
  <c r="AN23" i="2"/>
  <c r="AP23" i="2"/>
  <c r="AR23" i="2"/>
  <c r="BB23" i="2"/>
  <c r="D24" i="2"/>
  <c r="AT24" i="2" s="1"/>
  <c r="F24" i="2"/>
  <c r="AV24" i="2" s="1"/>
  <c r="H24" i="2"/>
  <c r="J24" i="2"/>
  <c r="L24" i="2"/>
  <c r="N24" i="2"/>
  <c r="P24" i="2"/>
  <c r="R24" i="2"/>
  <c r="T24" i="2"/>
  <c r="V24" i="2"/>
  <c r="X24" i="2"/>
  <c r="Z24" i="2"/>
  <c r="AB24" i="2"/>
  <c r="AD24" i="2"/>
  <c r="AF24" i="2"/>
  <c r="AH24" i="2"/>
  <c r="AJ24" i="2"/>
  <c r="AL24" i="2"/>
  <c r="AN24" i="2"/>
  <c r="AP24" i="2"/>
  <c r="AR24" i="2"/>
  <c r="BB24" i="2"/>
  <c r="D25" i="2"/>
  <c r="AT25" i="2" s="1"/>
  <c r="F25" i="2"/>
  <c r="AV25" i="2" s="1"/>
  <c r="H25" i="2"/>
  <c r="J25" i="2"/>
  <c r="L25" i="2"/>
  <c r="N25" i="2"/>
  <c r="P25" i="2"/>
  <c r="R25" i="2"/>
  <c r="T25" i="2"/>
  <c r="V25" i="2"/>
  <c r="X25" i="2"/>
  <c r="Z25" i="2"/>
  <c r="AB25" i="2"/>
  <c r="AD25" i="2"/>
  <c r="AF25" i="2"/>
  <c r="AH25" i="2"/>
  <c r="AJ25" i="2"/>
  <c r="AL25" i="2"/>
  <c r="AN25" i="2"/>
  <c r="AP25" i="2"/>
  <c r="AR25" i="2"/>
  <c r="BB25" i="2"/>
  <c r="D26" i="2"/>
  <c r="AT26" i="2" s="1"/>
  <c r="F26" i="2"/>
  <c r="AV26" i="2" s="1"/>
  <c r="H26" i="2"/>
  <c r="J26" i="2"/>
  <c r="L26" i="2"/>
  <c r="N26" i="2"/>
  <c r="P26" i="2"/>
  <c r="R26" i="2"/>
  <c r="T26" i="2"/>
  <c r="V26" i="2"/>
  <c r="X26" i="2"/>
  <c r="Z26" i="2"/>
  <c r="AB26" i="2"/>
  <c r="AD26" i="2"/>
  <c r="AF26" i="2"/>
  <c r="AH26" i="2"/>
  <c r="AJ26" i="2"/>
  <c r="AL26" i="2"/>
  <c r="AN26" i="2"/>
  <c r="AP26" i="2"/>
  <c r="AR26" i="2"/>
  <c r="BB26" i="2"/>
  <c r="D27" i="2"/>
  <c r="AT27" i="2" s="1"/>
  <c r="F27" i="2"/>
  <c r="AV27" i="2" s="1"/>
  <c r="H27" i="2"/>
  <c r="J27" i="2"/>
  <c r="L27" i="2"/>
  <c r="N27" i="2"/>
  <c r="P27" i="2"/>
  <c r="R27" i="2"/>
  <c r="T27" i="2"/>
  <c r="V27" i="2"/>
  <c r="X27" i="2"/>
  <c r="Z27" i="2"/>
  <c r="AB27" i="2"/>
  <c r="AD27" i="2"/>
  <c r="AF27" i="2"/>
  <c r="AH27" i="2"/>
  <c r="AJ27" i="2"/>
  <c r="AL27" i="2"/>
  <c r="AN27" i="2"/>
  <c r="AP27" i="2"/>
  <c r="AR27" i="2"/>
  <c r="BB27" i="2"/>
  <c r="D28" i="2"/>
  <c r="AT28" i="2" s="1"/>
  <c r="F28" i="2"/>
  <c r="AV28" i="2" s="1"/>
  <c r="H28" i="2"/>
  <c r="J28" i="2"/>
  <c r="L28" i="2"/>
  <c r="N28" i="2"/>
  <c r="P28" i="2"/>
  <c r="R28" i="2"/>
  <c r="T28" i="2"/>
  <c r="V28" i="2"/>
  <c r="X28" i="2"/>
  <c r="Z28" i="2"/>
  <c r="AB28" i="2"/>
  <c r="AD28" i="2"/>
  <c r="AF28" i="2"/>
  <c r="AH28" i="2"/>
  <c r="AJ28" i="2"/>
  <c r="AL28" i="2"/>
  <c r="AN28" i="2"/>
  <c r="AP28" i="2"/>
  <c r="AR28" i="2"/>
  <c r="BB28" i="2"/>
  <c r="J12" i="2" l="1"/>
  <c r="J13" i="2"/>
  <c r="J14" i="2"/>
  <c r="J15" i="2"/>
  <c r="J16" i="2"/>
  <c r="J17" i="2"/>
  <c r="J18" i="2"/>
  <c r="J19" i="2"/>
  <c r="J20" i="2"/>
  <c r="BB12" i="2"/>
  <c r="BB13" i="2"/>
  <c r="BB14" i="2"/>
  <c r="BB15" i="2"/>
  <c r="BB16" i="2"/>
  <c r="BB17" i="2"/>
  <c r="BB18" i="2"/>
  <c r="BB19" i="2"/>
  <c r="BB20" i="2"/>
  <c r="AR12" i="2"/>
  <c r="AR13" i="2"/>
  <c r="AR14" i="2"/>
  <c r="AR15" i="2"/>
  <c r="AR16" i="2"/>
  <c r="AR17" i="2"/>
  <c r="AR18" i="2"/>
  <c r="AR19" i="2"/>
  <c r="AR20" i="2"/>
  <c r="AP12" i="2"/>
  <c r="AP13" i="2"/>
  <c r="AP14" i="2"/>
  <c r="AP15" i="2"/>
  <c r="AP16" i="2"/>
  <c r="AP17" i="2"/>
  <c r="AP18" i="2"/>
  <c r="AP19" i="2"/>
  <c r="AP20" i="2"/>
  <c r="AN12" i="2"/>
  <c r="AN13" i="2"/>
  <c r="AN14" i="2"/>
  <c r="AN15" i="2"/>
  <c r="AN16" i="2"/>
  <c r="AN17" i="2"/>
  <c r="AN18" i="2"/>
  <c r="AN19" i="2"/>
  <c r="AN20" i="2"/>
  <c r="AL12" i="2"/>
  <c r="AL13" i="2"/>
  <c r="AL14" i="2"/>
  <c r="AL15" i="2"/>
  <c r="AL16" i="2"/>
  <c r="AL17" i="2"/>
  <c r="AL18" i="2"/>
  <c r="AL19" i="2"/>
  <c r="AL20" i="2"/>
  <c r="AJ12" i="2"/>
  <c r="AJ13" i="2"/>
  <c r="AJ14" i="2"/>
  <c r="AJ15" i="2"/>
  <c r="AJ16" i="2"/>
  <c r="AJ17" i="2"/>
  <c r="AJ18" i="2"/>
  <c r="AJ19" i="2"/>
  <c r="AJ20" i="2"/>
  <c r="AH12" i="2"/>
  <c r="AH13" i="2"/>
  <c r="AH14" i="2"/>
  <c r="AH15" i="2"/>
  <c r="AH16" i="2"/>
  <c r="AH17" i="2"/>
  <c r="AH18" i="2"/>
  <c r="AH19" i="2"/>
  <c r="AH20" i="2"/>
  <c r="AF12" i="2"/>
  <c r="AF13" i="2"/>
  <c r="AF14" i="2"/>
  <c r="AF15" i="2"/>
  <c r="AF16" i="2"/>
  <c r="AF17" i="2"/>
  <c r="AF18" i="2"/>
  <c r="AF19" i="2"/>
  <c r="AF20" i="2"/>
  <c r="AD12" i="2"/>
  <c r="AD13" i="2"/>
  <c r="AD14" i="2"/>
  <c r="AD15" i="2"/>
  <c r="AD16" i="2"/>
  <c r="AD17" i="2"/>
  <c r="AD18" i="2"/>
  <c r="AD19" i="2"/>
  <c r="AD20" i="2"/>
  <c r="AB12" i="2"/>
  <c r="AB13" i="2"/>
  <c r="AB14" i="2"/>
  <c r="AB15" i="2"/>
  <c r="AB16" i="2"/>
  <c r="AB17" i="2"/>
  <c r="AB18" i="2"/>
  <c r="AB19" i="2"/>
  <c r="AB20" i="2"/>
  <c r="Z12" i="2"/>
  <c r="Z13" i="2"/>
  <c r="Z14" i="2"/>
  <c r="Z15" i="2"/>
  <c r="Z16" i="2"/>
  <c r="Z17" i="2"/>
  <c r="Z18" i="2"/>
  <c r="Z19" i="2"/>
  <c r="Z20" i="2"/>
  <c r="X12" i="2"/>
  <c r="X13" i="2"/>
  <c r="X14" i="2"/>
  <c r="X15" i="2"/>
  <c r="X16" i="2"/>
  <c r="X17" i="2"/>
  <c r="X18" i="2"/>
  <c r="X19" i="2"/>
  <c r="X20" i="2"/>
  <c r="V12" i="2"/>
  <c r="V13" i="2"/>
  <c r="V14" i="2"/>
  <c r="V15" i="2"/>
  <c r="V16" i="2"/>
  <c r="V17" i="2"/>
  <c r="V18" i="2"/>
  <c r="V19" i="2"/>
  <c r="V20" i="2"/>
  <c r="T12" i="2"/>
  <c r="T13" i="2"/>
  <c r="T14" i="2"/>
  <c r="T15" i="2"/>
  <c r="T16" i="2"/>
  <c r="T17" i="2"/>
  <c r="T18" i="2"/>
  <c r="T19" i="2"/>
  <c r="T20" i="2"/>
  <c r="R12" i="2"/>
  <c r="R13" i="2"/>
  <c r="R14" i="2"/>
  <c r="R15" i="2"/>
  <c r="R16" i="2"/>
  <c r="R17" i="2"/>
  <c r="R18" i="2"/>
  <c r="R19" i="2"/>
  <c r="R20" i="2"/>
  <c r="P12" i="2"/>
  <c r="P13" i="2"/>
  <c r="P14" i="2"/>
  <c r="P15" i="2"/>
  <c r="P16" i="2"/>
  <c r="P17" i="2"/>
  <c r="P18" i="2"/>
  <c r="P19" i="2"/>
  <c r="P20" i="2"/>
  <c r="N12" i="2"/>
  <c r="N13" i="2"/>
  <c r="N14" i="2"/>
  <c r="N15" i="2"/>
  <c r="N16" i="2"/>
  <c r="N17" i="2"/>
  <c r="N18" i="2"/>
  <c r="N19" i="2"/>
  <c r="N20" i="2"/>
  <c r="L12" i="2"/>
  <c r="L13" i="2"/>
  <c r="L14" i="2"/>
  <c r="L15" i="2"/>
  <c r="L16" i="2"/>
  <c r="L17" i="2"/>
  <c r="L18" i="2"/>
  <c r="L19" i="2"/>
  <c r="L20" i="2"/>
  <c r="H12" i="2"/>
  <c r="H13" i="2"/>
  <c r="H14" i="2"/>
  <c r="H15" i="2"/>
  <c r="H16" i="2"/>
  <c r="H17" i="2"/>
  <c r="H18" i="2"/>
  <c r="H19" i="2"/>
  <c r="H20" i="2"/>
  <c r="F12" i="2"/>
  <c r="AV12" i="2" s="1"/>
  <c r="F13" i="2"/>
  <c r="AV13" i="2" s="1"/>
  <c r="F14" i="2"/>
  <c r="AV14" i="2" s="1"/>
  <c r="F15" i="2"/>
  <c r="AV15" i="2" s="1"/>
  <c r="F16" i="2"/>
  <c r="AV16" i="2" s="1"/>
  <c r="F17" i="2"/>
  <c r="AV17" i="2" s="1"/>
  <c r="F18" i="2"/>
  <c r="AV18" i="2" s="1"/>
  <c r="F19" i="2"/>
  <c r="AV19" i="2" s="1"/>
  <c r="F20" i="2"/>
  <c r="AV20" i="2" s="1"/>
  <c r="D12" i="2"/>
  <c r="AT12" i="2" s="1"/>
  <c r="D13" i="2"/>
  <c r="AT13" i="2" s="1"/>
  <c r="D14" i="2"/>
  <c r="AT14" i="2" s="1"/>
  <c r="D15" i="2"/>
  <c r="AT15" i="2" s="1"/>
  <c r="D16" i="2"/>
  <c r="AT16" i="2" s="1"/>
  <c r="D17" i="2"/>
  <c r="AT17" i="2" s="1"/>
  <c r="D18" i="2"/>
  <c r="AT18" i="2" s="1"/>
  <c r="D19" i="2"/>
  <c r="AT19" i="2" s="1"/>
  <c r="D20" i="2"/>
  <c r="AT20" i="2" s="1"/>
  <c r="AD7" i="2" l="1"/>
  <c r="P7" i="2"/>
  <c r="N7" i="2"/>
  <c r="AH7" i="2"/>
  <c r="Z7" i="2"/>
  <c r="L7" i="2"/>
  <c r="BB7" i="2"/>
  <c r="AL7" i="2"/>
  <c r="F7" i="2"/>
  <c r="AV7" i="2" s="1"/>
  <c r="AJ7" i="2"/>
  <c r="AN7" i="2"/>
  <c r="R7" i="2"/>
  <c r="V7" i="2"/>
  <c r="AB7" i="2"/>
  <c r="H7" i="2"/>
  <c r="AF7" i="2"/>
  <c r="AP7" i="2"/>
  <c r="AR7" i="2"/>
  <c r="T7" i="2"/>
  <c r="X7" i="2"/>
  <c r="J7" i="2"/>
  <c r="Z6" i="2"/>
  <c r="AR6" i="2"/>
  <c r="T6" i="2"/>
  <c r="H6" i="2"/>
  <c r="AL6" i="2"/>
  <c r="AH6" i="2"/>
  <c r="P6" i="2"/>
  <c r="AF6" i="2"/>
  <c r="AD6" i="2"/>
  <c r="L6" i="2"/>
  <c r="AB6" i="2"/>
  <c r="R6" i="2"/>
  <c r="AN6" i="2"/>
  <c r="N6" i="2"/>
  <c r="AP6" i="2"/>
  <c r="X6" i="2"/>
  <c r="J6" i="2"/>
  <c r="AJ6" i="2"/>
  <c r="BB6" i="2"/>
  <c r="V6" i="2"/>
  <c r="F6" i="2"/>
  <c r="AV6" i="2" s="1"/>
  <c r="AN8" i="2"/>
  <c r="AR8" i="2"/>
  <c r="AL8" i="2"/>
  <c r="F8" i="2"/>
  <c r="AV8" i="2" s="1"/>
  <c r="V8" i="2"/>
  <c r="AJ8" i="2"/>
  <c r="R8" i="2"/>
  <c r="AD8" i="2"/>
  <c r="Z8" i="2"/>
  <c r="J8" i="2"/>
  <c r="H8" i="2"/>
  <c r="X8" i="2"/>
  <c r="P8" i="2"/>
  <c r="AF8" i="2"/>
  <c r="L8" i="2"/>
  <c r="AH8" i="2"/>
  <c r="AB8" i="2"/>
  <c r="BB8" i="2"/>
  <c r="N8" i="2"/>
  <c r="AP8" i="2"/>
  <c r="T8" i="2"/>
  <c r="X9" i="2"/>
  <c r="AB9" i="2"/>
  <c r="AP9" i="2"/>
  <c r="F9" i="2"/>
  <c r="AV9" i="2" s="1"/>
  <c r="H9" i="2"/>
  <c r="AJ9" i="2"/>
  <c r="AN9" i="2"/>
  <c r="AH9" i="2"/>
  <c r="N9" i="2"/>
  <c r="Z9" i="2"/>
  <c r="AD9" i="2"/>
  <c r="J9" i="2"/>
  <c r="AF9" i="2"/>
  <c r="P9" i="2"/>
  <c r="V9" i="2"/>
  <c r="L9" i="2"/>
  <c r="AR9" i="2"/>
  <c r="R9" i="2"/>
  <c r="BB9" i="2"/>
  <c r="AL9" i="2"/>
  <c r="T9" i="2"/>
  <c r="AN10" i="2"/>
  <c r="AL10" i="2"/>
  <c r="AF10" i="2"/>
  <c r="X10" i="2"/>
  <c r="AB10" i="2"/>
  <c r="J10" i="2"/>
  <c r="P10" i="2"/>
  <c r="AR10" i="2"/>
  <c r="AJ10" i="2"/>
  <c r="AH10" i="2"/>
  <c r="R10" i="2"/>
  <c r="BB10" i="2"/>
  <c r="N10" i="2"/>
  <c r="Z10" i="2"/>
  <c r="H10" i="2"/>
  <c r="AP10" i="2"/>
  <c r="L10" i="2"/>
  <c r="V10" i="2"/>
  <c r="F10" i="2"/>
  <c r="AV10" i="2" s="1"/>
  <c r="AD10" i="2"/>
  <c r="T10" i="2"/>
  <c r="D10" i="2"/>
  <c r="AT10" i="2" s="1"/>
  <c r="AJ11" i="2"/>
  <c r="X11" i="2"/>
  <c r="H11" i="2"/>
  <c r="AF11" i="2"/>
  <c r="AL11" i="2"/>
  <c r="T11" i="2"/>
  <c r="N11" i="2"/>
  <c r="AB11" i="2"/>
  <c r="BB11" i="2"/>
  <c r="P11" i="2"/>
  <c r="AN11" i="2"/>
  <c r="V11" i="2"/>
  <c r="L11" i="2"/>
  <c r="AD11" i="2"/>
  <c r="AH11" i="2"/>
  <c r="AP11" i="2"/>
  <c r="Z11" i="2"/>
  <c r="J11" i="2"/>
  <c r="AR11" i="2"/>
  <c r="R11" i="2"/>
  <c r="F11" i="2"/>
  <c r="AV11" i="2" s="1"/>
  <c r="D11" i="2"/>
  <c r="AT11" i="2" s="1"/>
  <c r="AD5" i="2"/>
  <c r="H5" i="2"/>
  <c r="X5" i="2"/>
  <c r="P5" i="2"/>
  <c r="L5" i="2"/>
  <c r="AR5" i="2"/>
  <c r="D7" i="2"/>
  <c r="AT7" i="2" s="1"/>
  <c r="AN5" i="2"/>
  <c r="T5" i="2"/>
  <c r="AJ5" i="2"/>
  <c r="AB5" i="2"/>
  <c r="Z5" i="2"/>
  <c r="BD5" i="2"/>
  <c r="D6" i="2"/>
  <c r="AT6" i="2" s="1"/>
  <c r="D8" i="2"/>
  <c r="AT8" i="2" s="1"/>
  <c r="AH5" i="2"/>
  <c r="AL5" i="2"/>
  <c r="F5" i="2"/>
  <c r="V5" i="2"/>
  <c r="AP5" i="2"/>
  <c r="D9" i="2"/>
  <c r="AT9" i="2" s="1"/>
  <c r="R5" i="2"/>
  <c r="AF5" i="2"/>
  <c r="J5" i="2"/>
  <c r="BB5" i="2"/>
  <c r="D5" i="2"/>
  <c r="N5" i="2"/>
  <c r="H45" i="2" l="1"/>
  <c r="J45" i="2"/>
  <c r="AT5" i="2"/>
  <c r="AT45" i="2" s="1"/>
  <c r="D45" i="2"/>
  <c r="AV5" i="2"/>
  <c r="AV45" i="2" s="1"/>
  <c r="F45" i="2"/>
  <c r="AD45" i="2"/>
  <c r="AP45" i="2"/>
  <c r="T45" i="2"/>
  <c r="AN45" i="2"/>
  <c r="AL45" i="2"/>
  <c r="AH45" i="2"/>
  <c r="N45" i="2"/>
  <c r="X45" i="2"/>
  <c r="V45" i="2"/>
  <c r="AB45" i="2"/>
  <c r="AR45" i="2"/>
  <c r="P45" i="2"/>
  <c r="BD45" i="2"/>
  <c r="AF45" i="2"/>
  <c r="AJ45" i="2"/>
  <c r="L45" i="2"/>
  <c r="BB45" i="2"/>
  <c r="Z45" i="2"/>
  <c r="R45" i="2"/>
</calcChain>
</file>

<file path=xl/sharedStrings.xml><?xml version="1.0" encoding="utf-8"?>
<sst xmlns="http://schemas.openxmlformats.org/spreadsheetml/2006/main" count="125" uniqueCount="67">
  <si>
    <t>Ընդամենը</t>
  </si>
  <si>
    <t>քանակը</t>
  </si>
  <si>
    <t>Արժեքը (ՀՀ դրամ)</t>
  </si>
  <si>
    <t>գինը (ՀՀ դրամ)</t>
  </si>
  <si>
    <t>Մարզական գույքը</t>
  </si>
  <si>
    <t>Մարզադպրոցներ</t>
  </si>
  <si>
    <t>«Երևանի կենտրոնի աթլետիկայի մանկապատանեկան մարզադպրոց» ՀՈԱԿ</t>
  </si>
  <si>
    <t>«Երևանի Կենտրոնի մանկապատանեկան  համալիր մարզադպրոց» ՀՈԱԿ</t>
  </si>
  <si>
    <t>«Երևանի Նորք-Մարաշի մանկապատանեկան համալիր մարզադպրոց» ՀՈԱԿ</t>
  </si>
  <si>
    <t>«Երևանի Մալաթիա-Սեբաստիայի մանկապատանեկան համալիր մարզադպրոց» ՀՈԱԿ</t>
  </si>
  <si>
    <t>«Երևանի Արաբկիրի խաղային մարզաձևերի մանկապատանեկան մարզադպրոց» ՀՈԱԿ</t>
  </si>
  <si>
    <t>«Երևանի Աջափնյակի մանկապատանեկան համալիր մարզադպրոց»  ՀՈԱԿ</t>
  </si>
  <si>
    <t>«Երևանի Շենգավիթի համալիր մարզաձևերի մանկապատանեկան մարզադպրոց» ՀՈԱԿ</t>
  </si>
  <si>
    <t>«Երևանի Ավանի մանկապատանեկան համալիր մարզադպրոց» ՀՈԱԿ</t>
  </si>
  <si>
    <t>«Երևանի հանդբոլի մասնագիտացված և խաղային այլ մարզաձևերի  մանկապատանեկան մարզադպրոց» ՀՈԱԿ</t>
  </si>
  <si>
    <t>«Երևանի Հմայակ Խաչատրյանի անվան մանկապատանեկան  համալիր մարզադպրոց» ՓԲԸ</t>
  </si>
  <si>
    <t>Պտտաձող</t>
  </si>
  <si>
    <t xml:space="preserve">Ֆուտբոլի գնդակներ  </t>
  </si>
  <si>
    <t>Բասկետբոլի գնդակ</t>
  </si>
  <si>
    <t>Թենիսի գնդակ</t>
  </si>
  <si>
    <t>Ըմբշամարտի խրտվիլակ</t>
  </si>
  <si>
    <t>Թենիսի ցանց</t>
  </si>
  <si>
    <t>Սկավառակներ</t>
  </si>
  <si>
    <t>Վոլեյբոլի ցանց</t>
  </si>
  <si>
    <t>Մարմնամարզական նստարան</t>
  </si>
  <si>
    <t>Շախմատի ժամացույց</t>
  </si>
  <si>
    <t>«Երևանի Ավանի շախմատի մանկապատանեկան մարզադպրոց» ՀՈԱԿ</t>
  </si>
  <si>
    <t>«Երևանի Մալաթիա-Սեբաստիայի շախմատի մանկապատանեկան մարզադպրոց» ՀՈԱԿ</t>
  </si>
  <si>
    <t>«Աջափնյակի շախմատի դպրոց» ՀՈԱԿ</t>
  </si>
  <si>
    <t>«Երևանի Ռ.Վահանյանի շախմատի մանկապատանեկան մարզադպրոց» ՀՈԱԿ</t>
  </si>
  <si>
    <t>«Երևանի Նոր Նորքի շախմատի մանկապատանեկան մարզադպրոց» ՀՈԱԿ</t>
  </si>
  <si>
    <t>«Երևանի Քանաքեռ–Զեյթունի շախմատի մանկապատանեկան մարզադպրոց» ՀՈԱԿ</t>
  </si>
  <si>
    <t>«Շախմատի Երևանի բարձրագույն վարպետության մարզադպրոց» ՀՈԱԿ</t>
  </si>
  <si>
    <t>«Երևանի Արաբկիրի շախմատի մանկապատանեկան մարզադպրոց» ՀՈԱԿ</t>
  </si>
  <si>
    <t>«Երևանի նուբարաշենի մարզամշակութային կենտրոն» ՀՈԱԿ</t>
  </si>
  <si>
    <t>«Երևանի Ռուդոլֆ Կարապետյանի անվան մանկապատանեկան համալիր մարզադպրոց»ՀՈԱԿ</t>
  </si>
  <si>
    <t>Հանդբոլի գնդակներ</t>
  </si>
  <si>
    <t xml:space="preserve"> Մարմնամարզական օղակներ</t>
  </si>
  <si>
    <t>Մարմնամարզական պարաններ</t>
  </si>
  <si>
    <t xml:space="preserve">Մարմնամարզության ժապավեն </t>
  </si>
  <si>
    <t>Մարմնամարզական  գնդակ</t>
  </si>
  <si>
    <t>Մարմնամարզության ժապավեն /ժապավենի ձող/</t>
  </si>
  <si>
    <t>Բասկետբոլի ամբողջական խաղային կոմպլեքսներ /բասկետբոլի զամբյուղ օղակով և ցանցով/</t>
  </si>
  <si>
    <t>Բասկետբոլի ամբողջական խաղային կոմպլեքսներ /բասկետբոլի զամբյուղ/</t>
  </si>
  <si>
    <t>Շախմատ /շախմատի խաղատախտակ/</t>
  </si>
  <si>
    <t>Վոլեյբոլի   գնդակներ</t>
  </si>
  <si>
    <t xml:space="preserve">Դարպասի ցանց /հանդբոլի/ </t>
  </si>
  <si>
    <t>Շախմատի քարեր</t>
  </si>
  <si>
    <t>Սեղանի թենիսի սեղաններ</t>
  </si>
  <si>
    <t xml:space="preserve"> Սեղաններ /շախմատի/</t>
  </si>
  <si>
    <t xml:space="preserve">Բուլավա /գեղարվեստական մարմնամարզության գուրզեր/ </t>
  </si>
  <si>
    <t>Նիզակներ նետման համար</t>
  </si>
  <si>
    <t>Մուրճեր</t>
  </si>
  <si>
    <t>Սանտիմետրային ժապավեններ /սպորտային մետաղական ռուլետկա/</t>
  </si>
  <si>
    <t>Բադմինթոնի փետրավոր գնդակներ /վոլան/</t>
  </si>
  <si>
    <t>Բադմինթոնի ձեռնաթիակներ</t>
  </si>
  <si>
    <t xml:space="preserve">Բադմինթոնի սարքեր /ցանց/ </t>
  </si>
  <si>
    <t>Մարմնամարզական ներքնակներ</t>
  </si>
  <si>
    <t>Մարմնամարզական պարաններ /ցատկապարան/</t>
  </si>
  <si>
    <t>Մագնիսական գրատախտակներ /շախմատի ցուցադրական խաղատախտակ/</t>
  </si>
  <si>
    <t>«Երևանի թենիսի և բադմինթոնի մանկապատանեկան մարզադպրոց» ՀՈԱԿ</t>
  </si>
  <si>
    <t>«Երևանի Տորք Անգեղ մարզամշակութային կենտրոն» ՀՈԱԿ</t>
  </si>
  <si>
    <t>«Երևանի Նուբարաշենի շախմատի մանկապատանեկան մարզադպրոց» ՀՈԱԿ</t>
  </si>
  <si>
    <t>«Դավթաշենի շախմատի դպրոց» ՀՈԱԿ</t>
  </si>
  <si>
    <t>«Երևանի Էրեբունու շախմատի մանկապատանեկան մարզադպրոց» ՀՈԱԿ</t>
  </si>
  <si>
    <t>«Ալբերտ Ազարյանի անվան մարմնամարզության օլիմպիական հերթափոխի մանկապատանեկան մարզադպրոց» ՀՈԱԿ</t>
  </si>
  <si>
    <t>Հավելված
Երևան քաղաքի ավագանու
2023 թվականի դեկտեմբերի 26-ի 
N52-Ա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</si>
</sst>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9"/>
      <color theme="1"/>
      <name val="GHEA Grapalat"/>
      <family val="3"/>
    </font>
    <font>
      <i/>
      <sz val="9"/>
      <color theme="1"/>
      <name val="GHEA Grapalat"/>
      <family val="3"/>
    </font>
    <font>
      <sz val="10"/>
      <name val="GHEA Grapalat"/>
      <family val="3"/>
    </font>
    <font>
      <sz val="10"/>
      <color theme="1"/>
      <name val="GHEA Grapalat"/>
      <family val="3"/>
    </font>
    <font>
      <sz val="12"/>
      <color theme="1"/>
      <name val="GHEA Grapalat"/>
      <family val="3"/>
    </font>
    <font>
      <b/>
      <sz val="17"/>
      <name val="GHEA Grapalat"/>
      <family val="3"/>
    </font>
    <font>
      <b/>
      <sz val="16"/>
      <color theme="1"/>
      <name val="GHEA Grapalat"/>
      <family val="3"/>
    </font>
    <font>
      <sz val="16"/>
      <color theme="1"/>
      <name val="GHEA Grapalat"/>
      <family val="3"/>
    </font>
    <font>
      <sz val="18"/>
      <color theme="1"/>
      <name val="GHEA Grapalat"/>
      <family val="3"/>
    </font>
    <font>
      <sz val="16"/>
      <name val="GHEA Grapalat"/>
      <family val="3"/>
    </font>
    <font>
      <b/>
      <sz val="16"/>
      <name val="GHEA Grapalat"/>
      <family val="3"/>
    </font>
    <font>
      <b/>
      <sz val="18"/>
      <color theme="1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4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top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" fillId="2" borderId="0" xfId="0" applyFont="1" applyFill="1"/>
    <xf numFmtId="4" fontId="7" fillId="2" borderId="3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4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6" fillId="2" borderId="2" xfId="0" applyFont="1" applyFill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9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  <color rgb="FFFFFF00"/>
      <color rgb="FFFF3300"/>
      <color rgb="FFFF99FF"/>
      <color rgb="FFFFCCFF"/>
      <color rgb="FF9933FF"/>
      <color rgb="FF669900"/>
      <color rgb="FF4D4D4D"/>
      <color rgb="FF0000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45"/>
  <sheetViews>
    <sheetView tabSelected="1" view="pageBreakPreview" zoomScale="55" zoomScaleNormal="100" zoomScaleSheetLayoutView="55" workbookViewId="0">
      <pane xSplit="1" topLeftCell="X1" activePane="topRight" state="frozen"/>
      <selection activeCell="A2" sqref="A2"/>
      <selection pane="topRight" activeCell="BA1" sqref="BA1:BD1"/>
    </sheetView>
  </sheetViews>
  <sheetFormatPr defaultColWidth="8.85546875" defaultRowHeight="13.5" x14ac:dyDescent="0.25"/>
  <cols>
    <col min="1" max="1" width="28" style="23" customWidth="1"/>
    <col min="2" max="2" width="22.7109375" style="15" bestFit="1" customWidth="1"/>
    <col min="3" max="3" width="7.85546875" style="15" bestFit="1" customWidth="1"/>
    <col min="4" max="4" width="19.140625" style="15" bestFit="1" customWidth="1"/>
    <col min="5" max="5" width="6.28515625" style="15" customWidth="1"/>
    <col min="6" max="6" width="19.7109375" style="15" bestFit="1" customWidth="1"/>
    <col min="7" max="7" width="5.28515625" style="15" customWidth="1"/>
    <col min="8" max="8" width="19" style="15" bestFit="1" customWidth="1"/>
    <col min="9" max="9" width="5.7109375" style="15" customWidth="1"/>
    <col min="10" max="10" width="19.42578125" style="15" bestFit="1" customWidth="1"/>
    <col min="11" max="11" width="6.28515625" style="15" bestFit="1" customWidth="1"/>
    <col min="12" max="12" width="22.140625" style="15" customWidth="1"/>
    <col min="13" max="13" width="6.28515625" style="15" bestFit="1" customWidth="1"/>
    <col min="14" max="14" width="21.5703125" style="15" bestFit="1" customWidth="1"/>
    <col min="15" max="15" width="6.28515625" style="15" bestFit="1" customWidth="1"/>
    <col min="16" max="16" width="19.140625" style="15" bestFit="1" customWidth="1"/>
    <col min="17" max="17" width="6.28515625" style="15" bestFit="1" customWidth="1"/>
    <col min="18" max="18" width="19.140625" style="15" bestFit="1" customWidth="1"/>
    <col min="19" max="19" width="5.5703125" style="15" customWidth="1"/>
    <col min="20" max="20" width="18.7109375" style="15" bestFit="1" customWidth="1"/>
    <col min="21" max="21" width="6.28515625" style="15" bestFit="1" customWidth="1"/>
    <col min="22" max="22" width="18.7109375" style="15" bestFit="1" customWidth="1"/>
    <col min="23" max="23" width="6.28515625" style="15" bestFit="1" customWidth="1"/>
    <col min="24" max="24" width="19" style="15" bestFit="1" customWidth="1"/>
    <col min="25" max="25" width="6.28515625" style="15" bestFit="1" customWidth="1"/>
    <col min="26" max="26" width="18.42578125" style="15" bestFit="1" customWidth="1"/>
    <col min="27" max="27" width="6.28515625" style="15" bestFit="1" customWidth="1"/>
    <col min="28" max="28" width="19" style="15" bestFit="1" customWidth="1"/>
    <col min="29" max="29" width="6.28515625" style="15" bestFit="1" customWidth="1"/>
    <col min="30" max="30" width="25.42578125" style="15" customWidth="1"/>
    <col min="31" max="31" width="6.28515625" style="15" bestFit="1" customWidth="1"/>
    <col min="32" max="32" width="19.85546875" style="15" customWidth="1"/>
    <col min="33" max="33" width="6.28515625" style="15" bestFit="1" customWidth="1"/>
    <col min="34" max="34" width="19.140625" style="15" bestFit="1" customWidth="1"/>
    <col min="35" max="35" width="6.5703125" style="15" customWidth="1"/>
    <col min="36" max="36" width="19.140625" style="15" bestFit="1" customWidth="1"/>
    <col min="37" max="37" width="4.85546875" style="15" customWidth="1"/>
    <col min="38" max="38" width="19.85546875" style="15" customWidth="1"/>
    <col min="39" max="39" width="6.28515625" style="15" bestFit="1" customWidth="1"/>
    <col min="40" max="40" width="23" style="15" customWidth="1"/>
    <col min="41" max="41" width="6.28515625" style="15" bestFit="1" customWidth="1"/>
    <col min="42" max="42" width="19.85546875" style="15" customWidth="1"/>
    <col min="43" max="43" width="6.5703125" style="15" customWidth="1"/>
    <col min="44" max="44" width="21.5703125" style="15" bestFit="1" customWidth="1"/>
    <col min="45" max="45" width="6.7109375" style="15" customWidth="1"/>
    <col min="46" max="46" width="21.5703125" style="15" customWidth="1"/>
    <col min="47" max="47" width="7.7109375" style="15" customWidth="1"/>
    <col min="48" max="48" width="21.5703125" style="15" customWidth="1"/>
    <col min="49" max="49" width="6.28515625" style="15" customWidth="1"/>
    <col min="50" max="50" width="21.5703125" style="15" customWidth="1"/>
    <col min="51" max="51" width="8.7109375" style="15" customWidth="1"/>
    <col min="52" max="52" width="21.5703125" style="15" customWidth="1"/>
    <col min="53" max="53" width="5" style="15" customWidth="1"/>
    <col min="54" max="54" width="19.140625" style="15" bestFit="1" customWidth="1"/>
    <col min="55" max="55" width="8.42578125" style="15" customWidth="1"/>
    <col min="56" max="56" width="24.140625" style="15" bestFit="1" customWidth="1"/>
    <col min="57" max="16384" width="8.85546875" style="1"/>
  </cols>
  <sheetData>
    <row r="1" spans="1:56" ht="132.75" customHeight="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32" t="s">
        <v>66</v>
      </c>
      <c r="BB1" s="27"/>
      <c r="BC1" s="27"/>
      <c r="BD1" s="27"/>
    </row>
    <row r="2" spans="1:56" ht="75" customHeigh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</row>
    <row r="3" spans="1:56" s="3" customFormat="1" ht="317.25" customHeight="1" x14ac:dyDescent="0.25">
      <c r="A3" s="30" t="s">
        <v>5</v>
      </c>
      <c r="B3" s="31"/>
      <c r="C3" s="24" t="s">
        <v>6</v>
      </c>
      <c r="D3" s="25"/>
      <c r="E3" s="24" t="s">
        <v>26</v>
      </c>
      <c r="F3" s="25"/>
      <c r="G3" s="24" t="s">
        <v>15</v>
      </c>
      <c r="H3" s="25"/>
      <c r="I3" s="24" t="s">
        <v>27</v>
      </c>
      <c r="J3" s="25"/>
      <c r="K3" s="24" t="s">
        <v>28</v>
      </c>
      <c r="L3" s="25"/>
      <c r="M3" s="24" t="s">
        <v>11</v>
      </c>
      <c r="N3" s="25"/>
      <c r="O3" s="24" t="s">
        <v>29</v>
      </c>
      <c r="P3" s="25"/>
      <c r="Q3" s="24" t="s">
        <v>30</v>
      </c>
      <c r="R3" s="25"/>
      <c r="S3" s="24" t="s">
        <v>8</v>
      </c>
      <c r="T3" s="25"/>
      <c r="U3" s="24" t="s">
        <v>9</v>
      </c>
      <c r="V3" s="25"/>
      <c r="W3" s="26" t="s">
        <v>31</v>
      </c>
      <c r="X3" s="26"/>
      <c r="Y3" s="24" t="s">
        <v>32</v>
      </c>
      <c r="Z3" s="25"/>
      <c r="AA3" s="24" t="s">
        <v>33</v>
      </c>
      <c r="AB3" s="25"/>
      <c r="AC3" s="24" t="s">
        <v>34</v>
      </c>
      <c r="AD3" s="25"/>
      <c r="AE3" s="24" t="s">
        <v>35</v>
      </c>
      <c r="AF3" s="25"/>
      <c r="AG3" s="24" t="s">
        <v>14</v>
      </c>
      <c r="AH3" s="25"/>
      <c r="AI3" s="24" t="s">
        <v>12</v>
      </c>
      <c r="AJ3" s="25"/>
      <c r="AK3" s="24" t="s">
        <v>13</v>
      </c>
      <c r="AL3" s="25"/>
      <c r="AM3" s="24" t="s">
        <v>10</v>
      </c>
      <c r="AN3" s="25"/>
      <c r="AO3" s="24" t="s">
        <v>7</v>
      </c>
      <c r="AP3" s="25"/>
      <c r="AQ3" s="24" t="s">
        <v>60</v>
      </c>
      <c r="AR3" s="25"/>
      <c r="AS3" s="26" t="s">
        <v>63</v>
      </c>
      <c r="AT3" s="26"/>
      <c r="AU3" s="26" t="s">
        <v>64</v>
      </c>
      <c r="AV3" s="26"/>
      <c r="AW3" s="24" t="s">
        <v>62</v>
      </c>
      <c r="AX3" s="25"/>
      <c r="AY3" s="24" t="s">
        <v>65</v>
      </c>
      <c r="AZ3" s="25"/>
      <c r="BA3" s="24" t="s">
        <v>61</v>
      </c>
      <c r="BB3" s="25"/>
      <c r="BC3" s="24" t="s">
        <v>0</v>
      </c>
      <c r="BD3" s="25"/>
    </row>
    <row r="4" spans="1:56" s="2" customFormat="1" ht="88.5" customHeight="1" x14ac:dyDescent="0.25">
      <c r="A4" s="5" t="s">
        <v>4</v>
      </c>
      <c r="B4" s="5" t="s">
        <v>2</v>
      </c>
      <c r="C4" s="6" t="s">
        <v>1</v>
      </c>
      <c r="D4" s="6" t="s">
        <v>3</v>
      </c>
      <c r="E4" s="6" t="s">
        <v>1</v>
      </c>
      <c r="F4" s="6" t="s">
        <v>3</v>
      </c>
      <c r="G4" s="6" t="s">
        <v>1</v>
      </c>
      <c r="H4" s="6" t="s">
        <v>3</v>
      </c>
      <c r="I4" s="6" t="s">
        <v>1</v>
      </c>
      <c r="J4" s="6" t="s">
        <v>3</v>
      </c>
      <c r="K4" s="6" t="s">
        <v>1</v>
      </c>
      <c r="L4" s="6" t="s">
        <v>3</v>
      </c>
      <c r="M4" s="6" t="s">
        <v>1</v>
      </c>
      <c r="N4" s="6" t="s">
        <v>3</v>
      </c>
      <c r="O4" s="6" t="s">
        <v>1</v>
      </c>
      <c r="P4" s="6" t="s">
        <v>3</v>
      </c>
      <c r="Q4" s="6" t="s">
        <v>1</v>
      </c>
      <c r="R4" s="6" t="s">
        <v>3</v>
      </c>
      <c r="S4" s="6" t="s">
        <v>1</v>
      </c>
      <c r="T4" s="6" t="s">
        <v>3</v>
      </c>
      <c r="U4" s="6" t="s">
        <v>1</v>
      </c>
      <c r="V4" s="6" t="s">
        <v>3</v>
      </c>
      <c r="W4" s="6" t="s">
        <v>1</v>
      </c>
      <c r="X4" s="6" t="s">
        <v>3</v>
      </c>
      <c r="Y4" s="6" t="s">
        <v>1</v>
      </c>
      <c r="Z4" s="6" t="s">
        <v>3</v>
      </c>
      <c r="AA4" s="6" t="s">
        <v>1</v>
      </c>
      <c r="AB4" s="6" t="s">
        <v>3</v>
      </c>
      <c r="AC4" s="6" t="s">
        <v>1</v>
      </c>
      <c r="AD4" s="6" t="s">
        <v>3</v>
      </c>
      <c r="AE4" s="6" t="s">
        <v>1</v>
      </c>
      <c r="AF4" s="6" t="s">
        <v>3</v>
      </c>
      <c r="AG4" s="6" t="s">
        <v>1</v>
      </c>
      <c r="AH4" s="6" t="s">
        <v>3</v>
      </c>
      <c r="AI4" s="6" t="s">
        <v>1</v>
      </c>
      <c r="AJ4" s="6" t="s">
        <v>3</v>
      </c>
      <c r="AK4" s="6" t="s">
        <v>1</v>
      </c>
      <c r="AL4" s="6" t="s">
        <v>3</v>
      </c>
      <c r="AM4" s="6" t="s">
        <v>1</v>
      </c>
      <c r="AN4" s="6" t="s">
        <v>3</v>
      </c>
      <c r="AO4" s="6" t="s">
        <v>1</v>
      </c>
      <c r="AP4" s="6" t="s">
        <v>3</v>
      </c>
      <c r="AQ4" s="6" t="s">
        <v>1</v>
      </c>
      <c r="AR4" s="6" t="s">
        <v>3</v>
      </c>
      <c r="AS4" s="6" t="s">
        <v>1</v>
      </c>
      <c r="AT4" s="6" t="s">
        <v>3</v>
      </c>
      <c r="AU4" s="6" t="s">
        <v>1</v>
      </c>
      <c r="AV4" s="6" t="s">
        <v>3</v>
      </c>
      <c r="AW4" s="6" t="s">
        <v>1</v>
      </c>
      <c r="AX4" s="6" t="s">
        <v>3</v>
      </c>
      <c r="AY4" s="6" t="s">
        <v>1</v>
      </c>
      <c r="AZ4" s="6" t="s">
        <v>3</v>
      </c>
      <c r="BA4" s="6" t="s">
        <v>1</v>
      </c>
      <c r="BB4" s="6" t="s">
        <v>3</v>
      </c>
      <c r="BC4" s="6" t="s">
        <v>1</v>
      </c>
      <c r="BD4" s="6" t="s">
        <v>3</v>
      </c>
    </row>
    <row r="5" spans="1:56" s="17" customFormat="1" ht="63" customHeight="1" x14ac:dyDescent="0.25">
      <c r="A5" s="7" t="s">
        <v>17</v>
      </c>
      <c r="B5" s="10">
        <v>7875</v>
      </c>
      <c r="C5" s="12"/>
      <c r="D5" s="20">
        <f t="shared" ref="D5:D20" si="0">C5*B5</f>
        <v>0</v>
      </c>
      <c r="E5" s="21"/>
      <c r="F5" s="20">
        <f t="shared" ref="F5:F20" si="1">E5*B5</f>
        <v>0</v>
      </c>
      <c r="G5" s="21">
        <v>40</v>
      </c>
      <c r="H5" s="20">
        <f t="shared" ref="H5:H20" si="2">G5*B5</f>
        <v>315000</v>
      </c>
      <c r="I5" s="21"/>
      <c r="J5" s="20">
        <f t="shared" ref="J5:J20" si="3">I5*B5</f>
        <v>0</v>
      </c>
      <c r="K5" s="21"/>
      <c r="L5" s="20">
        <f t="shared" ref="L5:L20" si="4">K5*B5</f>
        <v>0</v>
      </c>
      <c r="M5" s="14">
        <v>9</v>
      </c>
      <c r="N5" s="22">
        <f t="shared" ref="N5:N20" si="5">M5*B5</f>
        <v>70875</v>
      </c>
      <c r="O5" s="21"/>
      <c r="P5" s="20">
        <f t="shared" ref="P5:P20" si="6">O5*B5</f>
        <v>0</v>
      </c>
      <c r="Q5" s="14"/>
      <c r="R5" s="22">
        <f t="shared" ref="R5:R20" si="7">Q5*B5</f>
        <v>0</v>
      </c>
      <c r="S5" s="14">
        <v>6</v>
      </c>
      <c r="T5" s="22">
        <f t="shared" ref="T5:T20" si="8">S5*B5</f>
        <v>47250</v>
      </c>
      <c r="U5" s="14">
        <v>2</v>
      </c>
      <c r="V5" s="22">
        <f t="shared" ref="V5:V20" si="9">U5*B5</f>
        <v>15750</v>
      </c>
      <c r="W5" s="14"/>
      <c r="X5" s="22">
        <f t="shared" ref="X5:X44" si="10">W5*B5</f>
        <v>0</v>
      </c>
      <c r="Y5" s="14"/>
      <c r="Z5" s="22">
        <f t="shared" ref="Z5:Z44" si="11">Y5*B5</f>
        <v>0</v>
      </c>
      <c r="AA5" s="14"/>
      <c r="AB5" s="22">
        <f t="shared" ref="AB5:AB44" si="12">AA5*B5</f>
        <v>0</v>
      </c>
      <c r="AC5" s="14">
        <v>4</v>
      </c>
      <c r="AD5" s="22">
        <f t="shared" ref="AD5:AD44" si="13">AC5*B5</f>
        <v>31500</v>
      </c>
      <c r="AE5" s="14">
        <v>10</v>
      </c>
      <c r="AF5" s="22">
        <f t="shared" ref="AF5:AF44" si="14">AE5*B5</f>
        <v>78750</v>
      </c>
      <c r="AG5" s="14"/>
      <c r="AH5" s="22">
        <f t="shared" ref="AH5:AH44" si="15">AG5*B5</f>
        <v>0</v>
      </c>
      <c r="AI5" s="14"/>
      <c r="AJ5" s="22">
        <f t="shared" ref="AJ5:AJ44" si="16">AI5*B5</f>
        <v>0</v>
      </c>
      <c r="AK5" s="14">
        <v>9</v>
      </c>
      <c r="AL5" s="22">
        <f t="shared" ref="AL5:AL44" si="17">AK5*B5</f>
        <v>70875</v>
      </c>
      <c r="AM5" s="14"/>
      <c r="AN5" s="22">
        <f t="shared" ref="AN5:AN44" si="18">AM5*B5</f>
        <v>0</v>
      </c>
      <c r="AO5" s="14"/>
      <c r="AP5" s="22">
        <f t="shared" ref="AP5:AP44" si="19">AO5*B5</f>
        <v>0</v>
      </c>
      <c r="AQ5" s="14"/>
      <c r="AR5" s="22">
        <f t="shared" ref="AR5:AR44" si="20">AQ5*B5</f>
        <v>0</v>
      </c>
      <c r="AS5" s="14"/>
      <c r="AT5" s="22">
        <f t="shared" ref="AT5:AT42" si="21">AS5*D5</f>
        <v>0</v>
      </c>
      <c r="AU5" s="14"/>
      <c r="AV5" s="22">
        <f t="shared" ref="AV5:AV42" si="22">AU5*F5</f>
        <v>0</v>
      </c>
      <c r="AW5" s="14"/>
      <c r="AX5" s="22">
        <f t="shared" ref="AX5:AX44" si="23">AW5*B5</f>
        <v>0</v>
      </c>
      <c r="AY5" s="14"/>
      <c r="AZ5" s="22">
        <f t="shared" ref="AZ5:AZ44" si="24">AY5*B5</f>
        <v>0</v>
      </c>
      <c r="BA5" s="14"/>
      <c r="BB5" s="22">
        <f t="shared" ref="BB5:BB44" si="25">BA5*B5</f>
        <v>0</v>
      </c>
      <c r="BC5" s="19">
        <f>C5+E5+G5+I5+K5+M5+O5+Q5+S5+U5+W5+Y5+AA5+AC5+AE5+AG5+AI5+AK5+AM5+AO5+AQ5+AS5+AU5+AW5+AY5+BA5</f>
        <v>80</v>
      </c>
      <c r="BD5" s="18">
        <f t="shared" ref="BD5:BD44" si="26">BC5*B5</f>
        <v>630000</v>
      </c>
    </row>
    <row r="6" spans="1:56" s="17" customFormat="1" ht="63" customHeight="1" x14ac:dyDescent="0.25">
      <c r="A6" s="7" t="s">
        <v>17</v>
      </c>
      <c r="B6" s="10">
        <v>12912</v>
      </c>
      <c r="C6" s="12"/>
      <c r="D6" s="20">
        <f t="shared" si="0"/>
        <v>0</v>
      </c>
      <c r="E6" s="21"/>
      <c r="F6" s="20">
        <f t="shared" si="1"/>
        <v>0</v>
      </c>
      <c r="G6" s="21">
        <v>30</v>
      </c>
      <c r="H6" s="20">
        <f t="shared" si="2"/>
        <v>387360</v>
      </c>
      <c r="I6" s="21"/>
      <c r="J6" s="20">
        <f t="shared" si="3"/>
        <v>0</v>
      </c>
      <c r="K6" s="21"/>
      <c r="L6" s="20">
        <f t="shared" si="4"/>
        <v>0</v>
      </c>
      <c r="M6" s="14">
        <v>8</v>
      </c>
      <c r="N6" s="22">
        <f t="shared" si="5"/>
        <v>103296</v>
      </c>
      <c r="O6" s="21"/>
      <c r="P6" s="20">
        <f t="shared" si="6"/>
        <v>0</v>
      </c>
      <c r="Q6" s="14"/>
      <c r="R6" s="22">
        <f t="shared" si="7"/>
        <v>0</v>
      </c>
      <c r="S6" s="14">
        <v>4</v>
      </c>
      <c r="T6" s="22">
        <f t="shared" si="8"/>
        <v>51648</v>
      </c>
      <c r="U6" s="14"/>
      <c r="V6" s="22">
        <f t="shared" si="9"/>
        <v>0</v>
      </c>
      <c r="W6" s="14"/>
      <c r="X6" s="22">
        <f t="shared" si="10"/>
        <v>0</v>
      </c>
      <c r="Y6" s="14"/>
      <c r="Z6" s="22">
        <f t="shared" si="11"/>
        <v>0</v>
      </c>
      <c r="AA6" s="14"/>
      <c r="AB6" s="22">
        <f t="shared" si="12"/>
        <v>0</v>
      </c>
      <c r="AC6" s="14">
        <v>2</v>
      </c>
      <c r="AD6" s="22">
        <f t="shared" si="13"/>
        <v>25824</v>
      </c>
      <c r="AE6" s="14">
        <v>1</v>
      </c>
      <c r="AF6" s="22">
        <f t="shared" si="14"/>
        <v>12912</v>
      </c>
      <c r="AG6" s="14"/>
      <c r="AH6" s="22">
        <f t="shared" si="15"/>
        <v>0</v>
      </c>
      <c r="AI6" s="14"/>
      <c r="AJ6" s="22">
        <f t="shared" si="16"/>
        <v>0</v>
      </c>
      <c r="AK6" s="14">
        <v>5</v>
      </c>
      <c r="AL6" s="22">
        <f t="shared" si="17"/>
        <v>64560</v>
      </c>
      <c r="AM6" s="14"/>
      <c r="AN6" s="22">
        <f t="shared" si="18"/>
        <v>0</v>
      </c>
      <c r="AO6" s="14"/>
      <c r="AP6" s="22">
        <f t="shared" si="19"/>
        <v>0</v>
      </c>
      <c r="AQ6" s="14"/>
      <c r="AR6" s="22">
        <f t="shared" si="20"/>
        <v>0</v>
      </c>
      <c r="AS6" s="14"/>
      <c r="AT6" s="22">
        <f t="shared" si="21"/>
        <v>0</v>
      </c>
      <c r="AU6" s="14"/>
      <c r="AV6" s="22">
        <f t="shared" si="22"/>
        <v>0</v>
      </c>
      <c r="AW6" s="14"/>
      <c r="AX6" s="22">
        <f t="shared" si="23"/>
        <v>0</v>
      </c>
      <c r="AY6" s="14"/>
      <c r="AZ6" s="22">
        <f t="shared" si="24"/>
        <v>0</v>
      </c>
      <c r="BA6" s="14"/>
      <c r="BB6" s="22">
        <f t="shared" si="25"/>
        <v>0</v>
      </c>
      <c r="BC6" s="19">
        <f t="shared" ref="BC6:BC45" si="27">C6+E6+G6+I6+K6+M6+O6+Q6+S6+U6+W6+Y6+AA6+AC6+AE6+AG6+AI6+AK6+AM6+AO6+AQ6+AS6+AU6+AW6+AY6+BA6</f>
        <v>50</v>
      </c>
      <c r="BD6" s="18">
        <f t="shared" si="26"/>
        <v>645600</v>
      </c>
    </row>
    <row r="7" spans="1:56" s="17" customFormat="1" ht="63" customHeight="1" x14ac:dyDescent="0.25">
      <c r="A7" s="7" t="s">
        <v>18</v>
      </c>
      <c r="B7" s="10">
        <v>11270.270270000001</v>
      </c>
      <c r="C7" s="12"/>
      <c r="D7" s="20">
        <f t="shared" si="0"/>
        <v>0</v>
      </c>
      <c r="E7" s="21"/>
      <c r="F7" s="20">
        <f t="shared" si="1"/>
        <v>0</v>
      </c>
      <c r="G7" s="21"/>
      <c r="H7" s="20">
        <f t="shared" si="2"/>
        <v>0</v>
      </c>
      <c r="I7" s="21"/>
      <c r="J7" s="20">
        <f t="shared" si="3"/>
        <v>0</v>
      </c>
      <c r="K7" s="21"/>
      <c r="L7" s="20">
        <f t="shared" si="4"/>
        <v>0</v>
      </c>
      <c r="M7" s="14">
        <v>16</v>
      </c>
      <c r="N7" s="22">
        <f t="shared" si="5"/>
        <v>180324.32432000001</v>
      </c>
      <c r="O7" s="21"/>
      <c r="P7" s="20">
        <f t="shared" si="6"/>
        <v>0</v>
      </c>
      <c r="Q7" s="14"/>
      <c r="R7" s="22">
        <f t="shared" si="7"/>
        <v>0</v>
      </c>
      <c r="S7" s="14"/>
      <c r="T7" s="22">
        <f t="shared" si="8"/>
        <v>0</v>
      </c>
      <c r="U7" s="14">
        <v>3</v>
      </c>
      <c r="V7" s="22">
        <f t="shared" si="9"/>
        <v>33810.810810000003</v>
      </c>
      <c r="W7" s="14"/>
      <c r="X7" s="22">
        <f t="shared" si="10"/>
        <v>0</v>
      </c>
      <c r="Y7" s="14"/>
      <c r="Z7" s="22">
        <f t="shared" si="11"/>
        <v>0</v>
      </c>
      <c r="AA7" s="14"/>
      <c r="AB7" s="22">
        <f t="shared" si="12"/>
        <v>0</v>
      </c>
      <c r="AC7" s="14"/>
      <c r="AD7" s="22">
        <f t="shared" si="13"/>
        <v>0</v>
      </c>
      <c r="AE7" s="14">
        <v>11</v>
      </c>
      <c r="AF7" s="22">
        <f t="shared" si="14"/>
        <v>123972.97297</v>
      </c>
      <c r="AG7" s="14">
        <v>11</v>
      </c>
      <c r="AH7" s="22">
        <f t="shared" si="15"/>
        <v>123972.97297</v>
      </c>
      <c r="AI7" s="14">
        <v>13</v>
      </c>
      <c r="AJ7" s="22">
        <f t="shared" si="16"/>
        <v>146513.51351000002</v>
      </c>
      <c r="AK7" s="14"/>
      <c r="AL7" s="22">
        <f t="shared" si="17"/>
        <v>0</v>
      </c>
      <c r="AM7" s="14">
        <v>20</v>
      </c>
      <c r="AN7" s="22">
        <f t="shared" si="18"/>
        <v>225405.40540000002</v>
      </c>
      <c r="AO7" s="14"/>
      <c r="AP7" s="22">
        <f t="shared" si="19"/>
        <v>0</v>
      </c>
      <c r="AQ7" s="14"/>
      <c r="AR7" s="22">
        <f t="shared" si="20"/>
        <v>0</v>
      </c>
      <c r="AS7" s="14"/>
      <c r="AT7" s="22">
        <f t="shared" si="21"/>
        <v>0</v>
      </c>
      <c r="AU7" s="14"/>
      <c r="AV7" s="22">
        <f t="shared" si="22"/>
        <v>0</v>
      </c>
      <c r="AW7" s="14"/>
      <c r="AX7" s="22">
        <f t="shared" si="23"/>
        <v>0</v>
      </c>
      <c r="AY7" s="14"/>
      <c r="AZ7" s="22">
        <f t="shared" si="24"/>
        <v>0</v>
      </c>
      <c r="BA7" s="14"/>
      <c r="BB7" s="22">
        <f t="shared" si="25"/>
        <v>0</v>
      </c>
      <c r="BC7" s="19">
        <f t="shared" si="27"/>
        <v>74</v>
      </c>
      <c r="BD7" s="18">
        <f t="shared" si="26"/>
        <v>833999.99998000008</v>
      </c>
    </row>
    <row r="8" spans="1:56" s="17" customFormat="1" ht="63" customHeight="1" x14ac:dyDescent="0.25">
      <c r="A8" s="7" t="s">
        <v>36</v>
      </c>
      <c r="B8" s="10">
        <v>9360</v>
      </c>
      <c r="C8" s="12"/>
      <c r="D8" s="20">
        <f t="shared" si="0"/>
        <v>0</v>
      </c>
      <c r="E8" s="21"/>
      <c r="F8" s="20">
        <f t="shared" si="1"/>
        <v>0</v>
      </c>
      <c r="G8" s="21"/>
      <c r="H8" s="20">
        <f t="shared" si="2"/>
        <v>0</v>
      </c>
      <c r="I8" s="21"/>
      <c r="J8" s="20">
        <f t="shared" si="3"/>
        <v>0</v>
      </c>
      <c r="K8" s="21"/>
      <c r="L8" s="20">
        <f t="shared" si="4"/>
        <v>0</v>
      </c>
      <c r="M8" s="14"/>
      <c r="N8" s="22">
        <f t="shared" si="5"/>
        <v>0</v>
      </c>
      <c r="O8" s="21"/>
      <c r="P8" s="20">
        <f t="shared" si="6"/>
        <v>0</v>
      </c>
      <c r="Q8" s="14"/>
      <c r="R8" s="22">
        <f t="shared" si="7"/>
        <v>0</v>
      </c>
      <c r="S8" s="14"/>
      <c r="T8" s="22">
        <f t="shared" si="8"/>
        <v>0</v>
      </c>
      <c r="U8" s="14"/>
      <c r="V8" s="22">
        <f t="shared" si="9"/>
        <v>0</v>
      </c>
      <c r="W8" s="14"/>
      <c r="X8" s="22">
        <f t="shared" si="10"/>
        <v>0</v>
      </c>
      <c r="Y8" s="14"/>
      <c r="Z8" s="22">
        <f t="shared" si="11"/>
        <v>0</v>
      </c>
      <c r="AA8" s="14"/>
      <c r="AB8" s="22">
        <f t="shared" si="12"/>
        <v>0</v>
      </c>
      <c r="AC8" s="14"/>
      <c r="AD8" s="22">
        <f t="shared" si="13"/>
        <v>0</v>
      </c>
      <c r="AE8" s="14">
        <v>4</v>
      </c>
      <c r="AF8" s="22">
        <f t="shared" si="14"/>
        <v>37440</v>
      </c>
      <c r="AG8" s="14">
        <v>10</v>
      </c>
      <c r="AH8" s="22">
        <f t="shared" si="15"/>
        <v>93600</v>
      </c>
      <c r="AI8" s="14">
        <v>1</v>
      </c>
      <c r="AJ8" s="22">
        <f t="shared" si="16"/>
        <v>9360</v>
      </c>
      <c r="AK8" s="14"/>
      <c r="AL8" s="22">
        <f t="shared" si="17"/>
        <v>0</v>
      </c>
      <c r="AM8" s="14"/>
      <c r="AN8" s="22">
        <f t="shared" si="18"/>
        <v>0</v>
      </c>
      <c r="AO8" s="14"/>
      <c r="AP8" s="22">
        <f t="shared" si="19"/>
        <v>0</v>
      </c>
      <c r="AQ8" s="14"/>
      <c r="AR8" s="22">
        <f t="shared" si="20"/>
        <v>0</v>
      </c>
      <c r="AS8" s="14"/>
      <c r="AT8" s="22">
        <f t="shared" si="21"/>
        <v>0</v>
      </c>
      <c r="AU8" s="14"/>
      <c r="AV8" s="22">
        <f t="shared" si="22"/>
        <v>0</v>
      </c>
      <c r="AW8" s="14"/>
      <c r="AX8" s="22">
        <f t="shared" si="23"/>
        <v>0</v>
      </c>
      <c r="AY8" s="14"/>
      <c r="AZ8" s="22">
        <f t="shared" si="24"/>
        <v>0</v>
      </c>
      <c r="BA8" s="14"/>
      <c r="BB8" s="22">
        <f t="shared" si="25"/>
        <v>0</v>
      </c>
      <c r="BC8" s="19">
        <f t="shared" si="27"/>
        <v>15</v>
      </c>
      <c r="BD8" s="18">
        <f t="shared" si="26"/>
        <v>140400</v>
      </c>
    </row>
    <row r="9" spans="1:56" s="17" customFormat="1" ht="63" customHeight="1" x14ac:dyDescent="0.25">
      <c r="A9" s="7" t="s">
        <v>36</v>
      </c>
      <c r="B9" s="10">
        <v>11100</v>
      </c>
      <c r="C9" s="13"/>
      <c r="D9" s="20">
        <f t="shared" si="0"/>
        <v>0</v>
      </c>
      <c r="E9" s="14"/>
      <c r="F9" s="20">
        <f t="shared" si="1"/>
        <v>0</v>
      </c>
      <c r="G9" s="14"/>
      <c r="H9" s="20">
        <f t="shared" si="2"/>
        <v>0</v>
      </c>
      <c r="I9" s="14"/>
      <c r="J9" s="20">
        <f t="shared" si="3"/>
        <v>0</v>
      </c>
      <c r="K9" s="14"/>
      <c r="L9" s="20">
        <f t="shared" si="4"/>
        <v>0</v>
      </c>
      <c r="M9" s="14"/>
      <c r="N9" s="22">
        <f t="shared" si="5"/>
        <v>0</v>
      </c>
      <c r="O9" s="14"/>
      <c r="P9" s="20">
        <f t="shared" si="6"/>
        <v>0</v>
      </c>
      <c r="Q9" s="14"/>
      <c r="R9" s="22">
        <f t="shared" si="7"/>
        <v>0</v>
      </c>
      <c r="S9" s="14"/>
      <c r="T9" s="22">
        <f t="shared" si="8"/>
        <v>0</v>
      </c>
      <c r="U9" s="14"/>
      <c r="V9" s="22">
        <f t="shared" si="9"/>
        <v>0</v>
      </c>
      <c r="W9" s="14"/>
      <c r="X9" s="22">
        <f t="shared" si="10"/>
        <v>0</v>
      </c>
      <c r="Y9" s="14"/>
      <c r="Z9" s="22">
        <f t="shared" si="11"/>
        <v>0</v>
      </c>
      <c r="AA9" s="14"/>
      <c r="AB9" s="22">
        <f t="shared" si="12"/>
        <v>0</v>
      </c>
      <c r="AC9" s="14"/>
      <c r="AD9" s="22">
        <f t="shared" si="13"/>
        <v>0</v>
      </c>
      <c r="AE9" s="14">
        <v>3</v>
      </c>
      <c r="AF9" s="22">
        <f t="shared" si="14"/>
        <v>33300</v>
      </c>
      <c r="AG9" s="14">
        <v>15</v>
      </c>
      <c r="AH9" s="22">
        <f t="shared" si="15"/>
        <v>166500</v>
      </c>
      <c r="AI9" s="14">
        <v>2</v>
      </c>
      <c r="AJ9" s="22">
        <f t="shared" si="16"/>
        <v>22200</v>
      </c>
      <c r="AK9" s="14"/>
      <c r="AL9" s="22">
        <f t="shared" si="17"/>
        <v>0</v>
      </c>
      <c r="AM9" s="14"/>
      <c r="AN9" s="22">
        <f t="shared" si="18"/>
        <v>0</v>
      </c>
      <c r="AO9" s="14"/>
      <c r="AP9" s="22">
        <f t="shared" si="19"/>
        <v>0</v>
      </c>
      <c r="AQ9" s="14"/>
      <c r="AR9" s="22">
        <f t="shared" si="20"/>
        <v>0</v>
      </c>
      <c r="AS9" s="14"/>
      <c r="AT9" s="22">
        <f t="shared" si="21"/>
        <v>0</v>
      </c>
      <c r="AU9" s="14"/>
      <c r="AV9" s="22">
        <f t="shared" si="22"/>
        <v>0</v>
      </c>
      <c r="AW9" s="14"/>
      <c r="AX9" s="22">
        <f t="shared" si="23"/>
        <v>0</v>
      </c>
      <c r="AY9" s="14"/>
      <c r="AZ9" s="22">
        <f t="shared" si="24"/>
        <v>0</v>
      </c>
      <c r="BA9" s="14"/>
      <c r="BB9" s="22">
        <f t="shared" si="25"/>
        <v>0</v>
      </c>
      <c r="BC9" s="19">
        <f t="shared" si="27"/>
        <v>20</v>
      </c>
      <c r="BD9" s="18">
        <f t="shared" si="26"/>
        <v>222000</v>
      </c>
    </row>
    <row r="10" spans="1:56" s="17" customFormat="1" ht="63" customHeight="1" x14ac:dyDescent="0.25">
      <c r="A10" s="7" t="s">
        <v>36</v>
      </c>
      <c r="B10" s="10">
        <v>14640</v>
      </c>
      <c r="C10" s="13"/>
      <c r="D10" s="20">
        <f t="shared" si="0"/>
        <v>0</v>
      </c>
      <c r="E10" s="14"/>
      <c r="F10" s="20">
        <f t="shared" si="1"/>
        <v>0</v>
      </c>
      <c r="G10" s="14"/>
      <c r="H10" s="20">
        <f t="shared" si="2"/>
        <v>0</v>
      </c>
      <c r="I10" s="14"/>
      <c r="J10" s="20">
        <f t="shared" si="3"/>
        <v>0</v>
      </c>
      <c r="K10" s="14"/>
      <c r="L10" s="20">
        <f t="shared" si="4"/>
        <v>0</v>
      </c>
      <c r="M10" s="14"/>
      <c r="N10" s="22">
        <f t="shared" si="5"/>
        <v>0</v>
      </c>
      <c r="O10" s="14"/>
      <c r="P10" s="20">
        <f t="shared" si="6"/>
        <v>0</v>
      </c>
      <c r="Q10" s="14"/>
      <c r="R10" s="22">
        <f t="shared" si="7"/>
        <v>0</v>
      </c>
      <c r="S10" s="14"/>
      <c r="T10" s="22">
        <f t="shared" si="8"/>
        <v>0</v>
      </c>
      <c r="U10" s="14"/>
      <c r="V10" s="22">
        <f t="shared" si="9"/>
        <v>0</v>
      </c>
      <c r="W10" s="14"/>
      <c r="X10" s="22">
        <f t="shared" si="10"/>
        <v>0</v>
      </c>
      <c r="Y10" s="14"/>
      <c r="Z10" s="22">
        <f t="shared" si="11"/>
        <v>0</v>
      </c>
      <c r="AA10" s="14"/>
      <c r="AB10" s="22">
        <f t="shared" si="12"/>
        <v>0</v>
      </c>
      <c r="AC10" s="14"/>
      <c r="AD10" s="22">
        <f t="shared" si="13"/>
        <v>0</v>
      </c>
      <c r="AE10" s="14">
        <v>3</v>
      </c>
      <c r="AF10" s="22">
        <f t="shared" si="14"/>
        <v>43920</v>
      </c>
      <c r="AG10" s="14">
        <v>5</v>
      </c>
      <c r="AH10" s="22">
        <f t="shared" si="15"/>
        <v>73200</v>
      </c>
      <c r="AI10" s="14">
        <v>2</v>
      </c>
      <c r="AJ10" s="22">
        <f t="shared" si="16"/>
        <v>29280</v>
      </c>
      <c r="AK10" s="14"/>
      <c r="AL10" s="22">
        <f t="shared" si="17"/>
        <v>0</v>
      </c>
      <c r="AM10" s="14"/>
      <c r="AN10" s="22">
        <f t="shared" si="18"/>
        <v>0</v>
      </c>
      <c r="AO10" s="14"/>
      <c r="AP10" s="22">
        <f t="shared" si="19"/>
        <v>0</v>
      </c>
      <c r="AQ10" s="14"/>
      <c r="AR10" s="22">
        <f t="shared" si="20"/>
        <v>0</v>
      </c>
      <c r="AS10" s="14"/>
      <c r="AT10" s="22">
        <f t="shared" si="21"/>
        <v>0</v>
      </c>
      <c r="AU10" s="14"/>
      <c r="AV10" s="22">
        <f t="shared" si="22"/>
        <v>0</v>
      </c>
      <c r="AW10" s="14"/>
      <c r="AX10" s="22">
        <f t="shared" si="23"/>
        <v>0</v>
      </c>
      <c r="AY10" s="14"/>
      <c r="AZ10" s="22">
        <f t="shared" si="24"/>
        <v>0</v>
      </c>
      <c r="BA10" s="14"/>
      <c r="BB10" s="22">
        <f t="shared" si="25"/>
        <v>0</v>
      </c>
      <c r="BC10" s="19">
        <f t="shared" si="27"/>
        <v>10</v>
      </c>
      <c r="BD10" s="18">
        <f t="shared" si="26"/>
        <v>146400</v>
      </c>
    </row>
    <row r="11" spans="1:56" s="17" customFormat="1" ht="63" customHeight="1" x14ac:dyDescent="0.25">
      <c r="A11" s="7" t="s">
        <v>19</v>
      </c>
      <c r="B11" s="10">
        <v>4285.7142800000001</v>
      </c>
      <c r="C11" s="13"/>
      <c r="D11" s="20">
        <f t="shared" si="0"/>
        <v>0</v>
      </c>
      <c r="E11" s="14"/>
      <c r="F11" s="20">
        <f t="shared" si="1"/>
        <v>0</v>
      </c>
      <c r="G11" s="14"/>
      <c r="H11" s="20">
        <f t="shared" si="2"/>
        <v>0</v>
      </c>
      <c r="I11" s="14"/>
      <c r="J11" s="20">
        <f t="shared" si="3"/>
        <v>0</v>
      </c>
      <c r="K11" s="14"/>
      <c r="L11" s="20">
        <f t="shared" si="4"/>
        <v>0</v>
      </c>
      <c r="M11" s="14">
        <v>12</v>
      </c>
      <c r="N11" s="22">
        <f t="shared" si="5"/>
        <v>51428.571360000002</v>
      </c>
      <c r="O11" s="14"/>
      <c r="P11" s="20">
        <f t="shared" si="6"/>
        <v>0</v>
      </c>
      <c r="Q11" s="14"/>
      <c r="R11" s="22">
        <f t="shared" si="7"/>
        <v>0</v>
      </c>
      <c r="S11" s="14"/>
      <c r="T11" s="22">
        <f t="shared" si="8"/>
        <v>0</v>
      </c>
      <c r="U11" s="14"/>
      <c r="V11" s="22">
        <f t="shared" si="9"/>
        <v>0</v>
      </c>
      <c r="W11" s="14"/>
      <c r="X11" s="22">
        <f t="shared" si="10"/>
        <v>0</v>
      </c>
      <c r="Y11" s="14"/>
      <c r="Z11" s="22">
        <f t="shared" si="11"/>
        <v>0</v>
      </c>
      <c r="AA11" s="14"/>
      <c r="AB11" s="22">
        <f t="shared" si="12"/>
        <v>0</v>
      </c>
      <c r="AC11" s="14"/>
      <c r="AD11" s="22">
        <f t="shared" si="13"/>
        <v>0</v>
      </c>
      <c r="AE11" s="14"/>
      <c r="AF11" s="22">
        <f t="shared" si="14"/>
        <v>0</v>
      </c>
      <c r="AG11" s="14"/>
      <c r="AH11" s="22">
        <f t="shared" si="15"/>
        <v>0</v>
      </c>
      <c r="AI11" s="14">
        <v>11</v>
      </c>
      <c r="AJ11" s="22">
        <f t="shared" si="16"/>
        <v>47142.857080000002</v>
      </c>
      <c r="AK11" s="14"/>
      <c r="AL11" s="22">
        <f t="shared" si="17"/>
        <v>0</v>
      </c>
      <c r="AM11" s="14"/>
      <c r="AN11" s="22">
        <f t="shared" si="18"/>
        <v>0</v>
      </c>
      <c r="AO11" s="14"/>
      <c r="AP11" s="22">
        <f t="shared" si="19"/>
        <v>0</v>
      </c>
      <c r="AQ11" s="14">
        <v>12</v>
      </c>
      <c r="AR11" s="22">
        <f t="shared" si="20"/>
        <v>51428.571360000002</v>
      </c>
      <c r="AS11" s="14"/>
      <c r="AT11" s="22">
        <f t="shared" si="21"/>
        <v>0</v>
      </c>
      <c r="AU11" s="14"/>
      <c r="AV11" s="22">
        <f t="shared" si="22"/>
        <v>0</v>
      </c>
      <c r="AW11" s="14"/>
      <c r="AX11" s="22">
        <f t="shared" si="23"/>
        <v>0</v>
      </c>
      <c r="AY11" s="14"/>
      <c r="AZ11" s="22">
        <f t="shared" si="24"/>
        <v>0</v>
      </c>
      <c r="BA11" s="14"/>
      <c r="BB11" s="22">
        <f t="shared" si="25"/>
        <v>0</v>
      </c>
      <c r="BC11" s="19">
        <f t="shared" si="27"/>
        <v>35</v>
      </c>
      <c r="BD11" s="18">
        <f t="shared" si="26"/>
        <v>149999.99979999999</v>
      </c>
    </row>
    <row r="12" spans="1:56" s="17" customFormat="1" ht="83.25" customHeight="1" x14ac:dyDescent="0.25">
      <c r="A12" s="9" t="s">
        <v>37</v>
      </c>
      <c r="B12" s="10">
        <v>19600</v>
      </c>
      <c r="C12" s="13"/>
      <c r="D12" s="20">
        <f t="shared" si="0"/>
        <v>0</v>
      </c>
      <c r="E12" s="14"/>
      <c r="F12" s="20">
        <f t="shared" si="1"/>
        <v>0</v>
      </c>
      <c r="G12" s="14"/>
      <c r="H12" s="20">
        <f t="shared" si="2"/>
        <v>0</v>
      </c>
      <c r="I12" s="14"/>
      <c r="J12" s="20">
        <f t="shared" si="3"/>
        <v>0</v>
      </c>
      <c r="K12" s="14"/>
      <c r="L12" s="20">
        <f t="shared" si="4"/>
        <v>0</v>
      </c>
      <c r="M12" s="14"/>
      <c r="N12" s="22">
        <f t="shared" si="5"/>
        <v>0</v>
      </c>
      <c r="O12" s="14"/>
      <c r="P12" s="20">
        <f t="shared" si="6"/>
        <v>0</v>
      </c>
      <c r="Q12" s="14"/>
      <c r="R12" s="22">
        <f t="shared" si="7"/>
        <v>0</v>
      </c>
      <c r="S12" s="14"/>
      <c r="T12" s="22">
        <f t="shared" si="8"/>
        <v>0</v>
      </c>
      <c r="U12" s="14">
        <v>2</v>
      </c>
      <c r="V12" s="22">
        <f t="shared" si="9"/>
        <v>39200</v>
      </c>
      <c r="W12" s="14"/>
      <c r="X12" s="22">
        <f t="shared" si="10"/>
        <v>0</v>
      </c>
      <c r="Y12" s="14"/>
      <c r="Z12" s="22">
        <f t="shared" si="11"/>
        <v>0</v>
      </c>
      <c r="AA12" s="14"/>
      <c r="AB12" s="22">
        <f t="shared" si="12"/>
        <v>0</v>
      </c>
      <c r="AC12" s="14"/>
      <c r="AD12" s="22">
        <f t="shared" si="13"/>
        <v>0</v>
      </c>
      <c r="AE12" s="14"/>
      <c r="AF12" s="22">
        <f t="shared" si="14"/>
        <v>0</v>
      </c>
      <c r="AG12" s="14"/>
      <c r="AH12" s="22">
        <f t="shared" si="15"/>
        <v>0</v>
      </c>
      <c r="AI12" s="14"/>
      <c r="AJ12" s="22">
        <f t="shared" si="16"/>
        <v>0</v>
      </c>
      <c r="AK12" s="14">
        <v>1</v>
      </c>
      <c r="AL12" s="22">
        <f t="shared" si="17"/>
        <v>19600</v>
      </c>
      <c r="AM12" s="14"/>
      <c r="AN12" s="22">
        <f t="shared" si="18"/>
        <v>0</v>
      </c>
      <c r="AO12" s="14">
        <v>10</v>
      </c>
      <c r="AP12" s="22">
        <f t="shared" si="19"/>
        <v>196000</v>
      </c>
      <c r="AQ12" s="14"/>
      <c r="AR12" s="22">
        <f t="shared" si="20"/>
        <v>0</v>
      </c>
      <c r="AS12" s="14"/>
      <c r="AT12" s="22">
        <f t="shared" si="21"/>
        <v>0</v>
      </c>
      <c r="AU12" s="14"/>
      <c r="AV12" s="22">
        <f t="shared" si="22"/>
        <v>0</v>
      </c>
      <c r="AW12" s="14"/>
      <c r="AX12" s="22">
        <f t="shared" si="23"/>
        <v>0</v>
      </c>
      <c r="AY12" s="14"/>
      <c r="AZ12" s="22">
        <f t="shared" si="24"/>
        <v>0</v>
      </c>
      <c r="BA12" s="14"/>
      <c r="BB12" s="22">
        <f t="shared" si="25"/>
        <v>0</v>
      </c>
      <c r="BC12" s="19">
        <f t="shared" si="27"/>
        <v>13</v>
      </c>
      <c r="BD12" s="18">
        <f t="shared" si="26"/>
        <v>254800</v>
      </c>
    </row>
    <row r="13" spans="1:56" s="17" customFormat="1" ht="113.25" customHeight="1" x14ac:dyDescent="0.25">
      <c r="A13" s="7" t="s">
        <v>38</v>
      </c>
      <c r="B13" s="10">
        <v>27600</v>
      </c>
      <c r="C13" s="13"/>
      <c r="D13" s="20">
        <f t="shared" si="0"/>
        <v>0</v>
      </c>
      <c r="E13" s="14"/>
      <c r="F13" s="20">
        <f t="shared" si="1"/>
        <v>0</v>
      </c>
      <c r="G13" s="14"/>
      <c r="H13" s="20">
        <f t="shared" si="2"/>
        <v>0</v>
      </c>
      <c r="I13" s="14"/>
      <c r="J13" s="20">
        <f t="shared" si="3"/>
        <v>0</v>
      </c>
      <c r="K13" s="14"/>
      <c r="L13" s="20">
        <f t="shared" si="4"/>
        <v>0</v>
      </c>
      <c r="M13" s="14"/>
      <c r="N13" s="22">
        <f t="shared" si="5"/>
        <v>0</v>
      </c>
      <c r="O13" s="14"/>
      <c r="P13" s="20">
        <f t="shared" si="6"/>
        <v>0</v>
      </c>
      <c r="Q13" s="14"/>
      <c r="R13" s="22">
        <f t="shared" si="7"/>
        <v>0</v>
      </c>
      <c r="S13" s="14"/>
      <c r="T13" s="22">
        <f t="shared" si="8"/>
        <v>0</v>
      </c>
      <c r="U13" s="14">
        <v>2</v>
      </c>
      <c r="V13" s="22">
        <f t="shared" si="9"/>
        <v>55200</v>
      </c>
      <c r="W13" s="14"/>
      <c r="X13" s="22">
        <f t="shared" si="10"/>
        <v>0</v>
      </c>
      <c r="Y13" s="14"/>
      <c r="Z13" s="22">
        <f t="shared" si="11"/>
        <v>0</v>
      </c>
      <c r="AA13" s="14"/>
      <c r="AB13" s="22">
        <f t="shared" si="12"/>
        <v>0</v>
      </c>
      <c r="AC13" s="14"/>
      <c r="AD13" s="22">
        <f t="shared" si="13"/>
        <v>0</v>
      </c>
      <c r="AE13" s="14"/>
      <c r="AF13" s="22">
        <f t="shared" si="14"/>
        <v>0</v>
      </c>
      <c r="AG13" s="14"/>
      <c r="AH13" s="22">
        <f t="shared" si="15"/>
        <v>0</v>
      </c>
      <c r="AI13" s="14"/>
      <c r="AJ13" s="22">
        <f t="shared" si="16"/>
        <v>0</v>
      </c>
      <c r="AK13" s="14">
        <v>1</v>
      </c>
      <c r="AL13" s="22">
        <f t="shared" si="17"/>
        <v>27600</v>
      </c>
      <c r="AM13" s="14"/>
      <c r="AN13" s="22">
        <f t="shared" si="18"/>
        <v>0</v>
      </c>
      <c r="AO13" s="14">
        <v>10</v>
      </c>
      <c r="AP13" s="22">
        <f t="shared" si="19"/>
        <v>276000</v>
      </c>
      <c r="AQ13" s="14"/>
      <c r="AR13" s="22">
        <f t="shared" si="20"/>
        <v>0</v>
      </c>
      <c r="AS13" s="14"/>
      <c r="AT13" s="22">
        <f t="shared" si="21"/>
        <v>0</v>
      </c>
      <c r="AU13" s="14"/>
      <c r="AV13" s="22">
        <f t="shared" si="22"/>
        <v>0</v>
      </c>
      <c r="AW13" s="14"/>
      <c r="AX13" s="22">
        <f t="shared" si="23"/>
        <v>0</v>
      </c>
      <c r="AY13" s="14"/>
      <c r="AZ13" s="22">
        <f t="shared" si="24"/>
        <v>0</v>
      </c>
      <c r="BA13" s="14"/>
      <c r="BB13" s="22">
        <f t="shared" si="25"/>
        <v>0</v>
      </c>
      <c r="BC13" s="19">
        <f t="shared" si="27"/>
        <v>13</v>
      </c>
      <c r="BD13" s="18">
        <f t="shared" si="26"/>
        <v>358800</v>
      </c>
    </row>
    <row r="14" spans="1:56" s="17" customFormat="1" ht="96.75" customHeight="1" x14ac:dyDescent="0.25">
      <c r="A14" s="7" t="s">
        <v>39</v>
      </c>
      <c r="B14" s="10">
        <v>34615.384610000001</v>
      </c>
      <c r="C14" s="13"/>
      <c r="D14" s="20">
        <f t="shared" si="0"/>
        <v>0</v>
      </c>
      <c r="E14" s="14"/>
      <c r="F14" s="20">
        <f t="shared" si="1"/>
        <v>0</v>
      </c>
      <c r="G14" s="14"/>
      <c r="H14" s="20">
        <f t="shared" si="2"/>
        <v>0</v>
      </c>
      <c r="I14" s="14"/>
      <c r="J14" s="20">
        <f t="shared" si="3"/>
        <v>0</v>
      </c>
      <c r="K14" s="14"/>
      <c r="L14" s="20">
        <f t="shared" si="4"/>
        <v>0</v>
      </c>
      <c r="M14" s="14"/>
      <c r="N14" s="22">
        <f t="shared" si="5"/>
        <v>0</v>
      </c>
      <c r="O14" s="14"/>
      <c r="P14" s="20">
        <f t="shared" si="6"/>
        <v>0</v>
      </c>
      <c r="Q14" s="14"/>
      <c r="R14" s="22">
        <f t="shared" si="7"/>
        <v>0</v>
      </c>
      <c r="S14" s="14"/>
      <c r="T14" s="22">
        <f t="shared" si="8"/>
        <v>0</v>
      </c>
      <c r="U14" s="14">
        <v>2</v>
      </c>
      <c r="V14" s="22">
        <f t="shared" si="9"/>
        <v>69230.769220000002</v>
      </c>
      <c r="W14" s="14"/>
      <c r="X14" s="22">
        <f t="shared" si="10"/>
        <v>0</v>
      </c>
      <c r="Y14" s="14"/>
      <c r="Z14" s="22">
        <f t="shared" si="11"/>
        <v>0</v>
      </c>
      <c r="AA14" s="14"/>
      <c r="AB14" s="22">
        <f t="shared" si="12"/>
        <v>0</v>
      </c>
      <c r="AC14" s="14"/>
      <c r="AD14" s="22">
        <f t="shared" si="13"/>
        <v>0</v>
      </c>
      <c r="AE14" s="14"/>
      <c r="AF14" s="22">
        <f t="shared" si="14"/>
        <v>0</v>
      </c>
      <c r="AG14" s="14"/>
      <c r="AH14" s="22">
        <f t="shared" si="15"/>
        <v>0</v>
      </c>
      <c r="AI14" s="14"/>
      <c r="AJ14" s="22">
        <f t="shared" si="16"/>
        <v>0</v>
      </c>
      <c r="AK14" s="14">
        <v>1</v>
      </c>
      <c r="AL14" s="22">
        <f t="shared" si="17"/>
        <v>34615.384610000001</v>
      </c>
      <c r="AM14" s="14"/>
      <c r="AN14" s="22">
        <f t="shared" si="18"/>
        <v>0</v>
      </c>
      <c r="AO14" s="14">
        <v>10</v>
      </c>
      <c r="AP14" s="22">
        <f t="shared" si="19"/>
        <v>346153.84610000002</v>
      </c>
      <c r="AQ14" s="14"/>
      <c r="AR14" s="22">
        <f t="shared" si="20"/>
        <v>0</v>
      </c>
      <c r="AS14" s="14"/>
      <c r="AT14" s="22">
        <f t="shared" si="21"/>
        <v>0</v>
      </c>
      <c r="AU14" s="14"/>
      <c r="AV14" s="22">
        <f t="shared" si="22"/>
        <v>0</v>
      </c>
      <c r="AW14" s="14"/>
      <c r="AX14" s="22">
        <f t="shared" si="23"/>
        <v>0</v>
      </c>
      <c r="AY14" s="14"/>
      <c r="AZ14" s="22">
        <f t="shared" si="24"/>
        <v>0</v>
      </c>
      <c r="BA14" s="14"/>
      <c r="BB14" s="22">
        <f t="shared" si="25"/>
        <v>0</v>
      </c>
      <c r="BC14" s="19">
        <f t="shared" si="27"/>
        <v>13</v>
      </c>
      <c r="BD14" s="18">
        <f t="shared" si="26"/>
        <v>449999.99992999999</v>
      </c>
    </row>
    <row r="15" spans="1:56" s="17" customFormat="1" ht="128.25" customHeight="1" x14ac:dyDescent="0.25">
      <c r="A15" s="7" t="s">
        <v>41</v>
      </c>
      <c r="B15" s="10">
        <v>19600</v>
      </c>
      <c r="C15" s="13"/>
      <c r="D15" s="20">
        <f t="shared" si="0"/>
        <v>0</v>
      </c>
      <c r="E15" s="14"/>
      <c r="F15" s="20">
        <f t="shared" si="1"/>
        <v>0</v>
      </c>
      <c r="G15" s="14"/>
      <c r="H15" s="20">
        <f t="shared" si="2"/>
        <v>0</v>
      </c>
      <c r="I15" s="14"/>
      <c r="J15" s="20">
        <f t="shared" si="3"/>
        <v>0</v>
      </c>
      <c r="K15" s="14"/>
      <c r="L15" s="20">
        <f t="shared" si="4"/>
        <v>0</v>
      </c>
      <c r="M15" s="14"/>
      <c r="N15" s="22">
        <f t="shared" si="5"/>
        <v>0</v>
      </c>
      <c r="O15" s="14"/>
      <c r="P15" s="20">
        <f t="shared" si="6"/>
        <v>0</v>
      </c>
      <c r="Q15" s="14"/>
      <c r="R15" s="22">
        <f t="shared" si="7"/>
        <v>0</v>
      </c>
      <c r="S15" s="14"/>
      <c r="T15" s="22">
        <f t="shared" si="8"/>
        <v>0</v>
      </c>
      <c r="U15" s="14">
        <v>2</v>
      </c>
      <c r="V15" s="22">
        <f t="shared" si="9"/>
        <v>39200</v>
      </c>
      <c r="W15" s="14"/>
      <c r="X15" s="22">
        <f t="shared" si="10"/>
        <v>0</v>
      </c>
      <c r="Y15" s="14"/>
      <c r="Z15" s="22">
        <f t="shared" si="11"/>
        <v>0</v>
      </c>
      <c r="AA15" s="14"/>
      <c r="AB15" s="22">
        <f t="shared" si="12"/>
        <v>0</v>
      </c>
      <c r="AC15" s="14"/>
      <c r="AD15" s="22">
        <f t="shared" si="13"/>
        <v>0</v>
      </c>
      <c r="AE15" s="14"/>
      <c r="AF15" s="22">
        <f t="shared" si="14"/>
        <v>0</v>
      </c>
      <c r="AG15" s="14"/>
      <c r="AH15" s="22">
        <f t="shared" si="15"/>
        <v>0</v>
      </c>
      <c r="AI15" s="14"/>
      <c r="AJ15" s="22">
        <f t="shared" si="16"/>
        <v>0</v>
      </c>
      <c r="AK15" s="14">
        <v>1</v>
      </c>
      <c r="AL15" s="22">
        <f t="shared" si="17"/>
        <v>19600</v>
      </c>
      <c r="AM15" s="14"/>
      <c r="AN15" s="22">
        <f t="shared" si="18"/>
        <v>0</v>
      </c>
      <c r="AO15" s="14">
        <v>10</v>
      </c>
      <c r="AP15" s="22">
        <f t="shared" si="19"/>
        <v>196000</v>
      </c>
      <c r="AQ15" s="14"/>
      <c r="AR15" s="22">
        <f t="shared" si="20"/>
        <v>0</v>
      </c>
      <c r="AS15" s="14"/>
      <c r="AT15" s="22">
        <f t="shared" si="21"/>
        <v>0</v>
      </c>
      <c r="AU15" s="14"/>
      <c r="AV15" s="22">
        <f t="shared" si="22"/>
        <v>0</v>
      </c>
      <c r="AW15" s="14"/>
      <c r="AX15" s="22">
        <f t="shared" si="23"/>
        <v>0</v>
      </c>
      <c r="AY15" s="14"/>
      <c r="AZ15" s="22">
        <f t="shared" si="24"/>
        <v>0</v>
      </c>
      <c r="BA15" s="14"/>
      <c r="BB15" s="22">
        <f t="shared" si="25"/>
        <v>0</v>
      </c>
      <c r="BC15" s="19">
        <f t="shared" si="27"/>
        <v>13</v>
      </c>
      <c r="BD15" s="18">
        <f t="shared" si="26"/>
        <v>254800</v>
      </c>
    </row>
    <row r="16" spans="1:56" s="17" customFormat="1" ht="113.25" customHeight="1" x14ac:dyDescent="0.25">
      <c r="A16" s="7" t="s">
        <v>40</v>
      </c>
      <c r="B16" s="10">
        <v>33846.153839999999</v>
      </c>
      <c r="C16" s="13"/>
      <c r="D16" s="20">
        <f t="shared" si="0"/>
        <v>0</v>
      </c>
      <c r="E16" s="14"/>
      <c r="F16" s="20">
        <f t="shared" si="1"/>
        <v>0</v>
      </c>
      <c r="G16" s="14"/>
      <c r="H16" s="20">
        <f t="shared" si="2"/>
        <v>0</v>
      </c>
      <c r="I16" s="14"/>
      <c r="J16" s="20">
        <f t="shared" si="3"/>
        <v>0</v>
      </c>
      <c r="K16" s="14"/>
      <c r="L16" s="20">
        <f t="shared" si="4"/>
        <v>0</v>
      </c>
      <c r="M16" s="14"/>
      <c r="N16" s="22">
        <f t="shared" si="5"/>
        <v>0</v>
      </c>
      <c r="O16" s="14"/>
      <c r="P16" s="20">
        <f t="shared" si="6"/>
        <v>0</v>
      </c>
      <c r="Q16" s="14"/>
      <c r="R16" s="22">
        <f t="shared" si="7"/>
        <v>0</v>
      </c>
      <c r="S16" s="14"/>
      <c r="T16" s="22">
        <f t="shared" si="8"/>
        <v>0</v>
      </c>
      <c r="U16" s="14">
        <v>2</v>
      </c>
      <c r="V16" s="22">
        <f t="shared" si="9"/>
        <v>67692.307679999998</v>
      </c>
      <c r="W16" s="14"/>
      <c r="X16" s="22">
        <f t="shared" si="10"/>
        <v>0</v>
      </c>
      <c r="Y16" s="14"/>
      <c r="Z16" s="22">
        <f t="shared" si="11"/>
        <v>0</v>
      </c>
      <c r="AA16" s="14"/>
      <c r="AB16" s="22">
        <f t="shared" si="12"/>
        <v>0</v>
      </c>
      <c r="AC16" s="14"/>
      <c r="AD16" s="22">
        <f t="shared" si="13"/>
        <v>0</v>
      </c>
      <c r="AE16" s="14"/>
      <c r="AF16" s="22">
        <f t="shared" si="14"/>
        <v>0</v>
      </c>
      <c r="AG16" s="14"/>
      <c r="AH16" s="22">
        <f t="shared" si="15"/>
        <v>0</v>
      </c>
      <c r="AI16" s="14"/>
      <c r="AJ16" s="22">
        <f t="shared" si="16"/>
        <v>0</v>
      </c>
      <c r="AK16" s="14">
        <v>1</v>
      </c>
      <c r="AL16" s="22">
        <f t="shared" si="17"/>
        <v>33846.153839999999</v>
      </c>
      <c r="AM16" s="14"/>
      <c r="AN16" s="22">
        <f t="shared" si="18"/>
        <v>0</v>
      </c>
      <c r="AO16" s="14">
        <v>10</v>
      </c>
      <c r="AP16" s="22">
        <f t="shared" si="19"/>
        <v>338461.53839999996</v>
      </c>
      <c r="AQ16" s="14"/>
      <c r="AR16" s="22">
        <f t="shared" si="20"/>
        <v>0</v>
      </c>
      <c r="AS16" s="14"/>
      <c r="AT16" s="22">
        <f t="shared" si="21"/>
        <v>0</v>
      </c>
      <c r="AU16" s="14"/>
      <c r="AV16" s="22">
        <f t="shared" si="22"/>
        <v>0</v>
      </c>
      <c r="AW16" s="14"/>
      <c r="AX16" s="22">
        <f t="shared" si="23"/>
        <v>0</v>
      </c>
      <c r="AY16" s="14"/>
      <c r="AZ16" s="22">
        <f t="shared" si="24"/>
        <v>0</v>
      </c>
      <c r="BA16" s="14"/>
      <c r="BB16" s="22">
        <f t="shared" si="25"/>
        <v>0</v>
      </c>
      <c r="BC16" s="19">
        <f t="shared" si="27"/>
        <v>13</v>
      </c>
      <c r="BD16" s="18">
        <f t="shared" si="26"/>
        <v>439999.99991999997</v>
      </c>
    </row>
    <row r="17" spans="1:56" s="17" customFormat="1" ht="70.5" customHeight="1" x14ac:dyDescent="0.25">
      <c r="A17" s="7" t="s">
        <v>20</v>
      </c>
      <c r="B17" s="10">
        <v>44550</v>
      </c>
      <c r="C17" s="13"/>
      <c r="D17" s="20">
        <f t="shared" si="0"/>
        <v>0</v>
      </c>
      <c r="E17" s="14"/>
      <c r="F17" s="20">
        <f t="shared" si="1"/>
        <v>0</v>
      </c>
      <c r="G17" s="14"/>
      <c r="H17" s="20">
        <f t="shared" si="2"/>
        <v>0</v>
      </c>
      <c r="I17" s="14"/>
      <c r="J17" s="20">
        <f t="shared" si="3"/>
        <v>0</v>
      </c>
      <c r="K17" s="14"/>
      <c r="L17" s="20">
        <f t="shared" si="4"/>
        <v>0</v>
      </c>
      <c r="M17" s="14"/>
      <c r="N17" s="22">
        <f t="shared" si="5"/>
        <v>0</v>
      </c>
      <c r="O17" s="14"/>
      <c r="P17" s="20">
        <f t="shared" si="6"/>
        <v>0</v>
      </c>
      <c r="Q17" s="14"/>
      <c r="R17" s="22">
        <f t="shared" si="7"/>
        <v>0</v>
      </c>
      <c r="S17" s="14">
        <v>1</v>
      </c>
      <c r="T17" s="22">
        <f t="shared" si="8"/>
        <v>44550</v>
      </c>
      <c r="U17" s="14">
        <v>1</v>
      </c>
      <c r="V17" s="22">
        <f t="shared" si="9"/>
        <v>44550</v>
      </c>
      <c r="W17" s="14"/>
      <c r="X17" s="22">
        <f t="shared" si="10"/>
        <v>0</v>
      </c>
      <c r="Y17" s="14"/>
      <c r="Z17" s="22">
        <f t="shared" si="11"/>
        <v>0</v>
      </c>
      <c r="AA17" s="14"/>
      <c r="AB17" s="22">
        <f t="shared" si="12"/>
        <v>0</v>
      </c>
      <c r="AC17" s="14"/>
      <c r="AD17" s="22">
        <f t="shared" si="13"/>
        <v>0</v>
      </c>
      <c r="AE17" s="14"/>
      <c r="AF17" s="22">
        <f t="shared" si="14"/>
        <v>0</v>
      </c>
      <c r="AG17" s="14"/>
      <c r="AH17" s="22">
        <f t="shared" si="15"/>
        <v>0</v>
      </c>
      <c r="AI17" s="14"/>
      <c r="AJ17" s="22">
        <f t="shared" si="16"/>
        <v>0</v>
      </c>
      <c r="AK17" s="14"/>
      <c r="AL17" s="22">
        <f t="shared" si="17"/>
        <v>0</v>
      </c>
      <c r="AM17" s="14"/>
      <c r="AN17" s="22">
        <f t="shared" si="18"/>
        <v>0</v>
      </c>
      <c r="AO17" s="14"/>
      <c r="AP17" s="22">
        <f t="shared" si="19"/>
        <v>0</v>
      </c>
      <c r="AQ17" s="14"/>
      <c r="AR17" s="22">
        <f t="shared" si="20"/>
        <v>0</v>
      </c>
      <c r="AS17" s="14"/>
      <c r="AT17" s="22">
        <f t="shared" si="21"/>
        <v>0</v>
      </c>
      <c r="AU17" s="14"/>
      <c r="AV17" s="22">
        <f t="shared" si="22"/>
        <v>0</v>
      </c>
      <c r="AW17" s="14"/>
      <c r="AX17" s="22">
        <f t="shared" si="23"/>
        <v>0</v>
      </c>
      <c r="AY17" s="14"/>
      <c r="AZ17" s="22">
        <f t="shared" si="24"/>
        <v>0</v>
      </c>
      <c r="BA17" s="14">
        <v>2</v>
      </c>
      <c r="BB17" s="22">
        <f t="shared" si="25"/>
        <v>89100</v>
      </c>
      <c r="BC17" s="19">
        <f t="shared" si="27"/>
        <v>4</v>
      </c>
      <c r="BD17" s="18">
        <f t="shared" si="26"/>
        <v>178200</v>
      </c>
    </row>
    <row r="18" spans="1:56" s="17" customFormat="1" ht="194.25" customHeight="1" x14ac:dyDescent="0.25">
      <c r="A18" s="7" t="s">
        <v>42</v>
      </c>
      <c r="B18" s="10">
        <v>15000</v>
      </c>
      <c r="C18" s="13"/>
      <c r="D18" s="20">
        <f t="shared" si="0"/>
        <v>0</v>
      </c>
      <c r="E18" s="14"/>
      <c r="F18" s="20">
        <f t="shared" si="1"/>
        <v>0</v>
      </c>
      <c r="G18" s="14"/>
      <c r="H18" s="20">
        <f t="shared" si="2"/>
        <v>0</v>
      </c>
      <c r="I18" s="14"/>
      <c r="J18" s="20">
        <f t="shared" si="3"/>
        <v>0</v>
      </c>
      <c r="K18" s="14"/>
      <c r="L18" s="20">
        <f t="shared" si="4"/>
        <v>0</v>
      </c>
      <c r="M18" s="14"/>
      <c r="N18" s="22">
        <f t="shared" si="5"/>
        <v>0</v>
      </c>
      <c r="O18" s="14"/>
      <c r="P18" s="20">
        <f t="shared" si="6"/>
        <v>0</v>
      </c>
      <c r="Q18" s="14"/>
      <c r="R18" s="22">
        <f t="shared" si="7"/>
        <v>0</v>
      </c>
      <c r="S18" s="14"/>
      <c r="T18" s="22">
        <f t="shared" si="8"/>
        <v>0</v>
      </c>
      <c r="U18" s="14"/>
      <c r="V18" s="22">
        <f t="shared" si="9"/>
        <v>0</v>
      </c>
      <c r="W18" s="14"/>
      <c r="X18" s="22">
        <f t="shared" si="10"/>
        <v>0</v>
      </c>
      <c r="Y18" s="14"/>
      <c r="Z18" s="22">
        <f t="shared" si="11"/>
        <v>0</v>
      </c>
      <c r="AA18" s="14"/>
      <c r="AB18" s="22">
        <f t="shared" si="12"/>
        <v>0</v>
      </c>
      <c r="AC18" s="14"/>
      <c r="AD18" s="22">
        <f t="shared" si="13"/>
        <v>0</v>
      </c>
      <c r="AE18" s="14"/>
      <c r="AF18" s="22">
        <f t="shared" si="14"/>
        <v>0</v>
      </c>
      <c r="AG18" s="14">
        <v>2</v>
      </c>
      <c r="AH18" s="22">
        <f t="shared" si="15"/>
        <v>30000</v>
      </c>
      <c r="AI18" s="14"/>
      <c r="AJ18" s="22">
        <f t="shared" si="16"/>
        <v>0</v>
      </c>
      <c r="AK18" s="14"/>
      <c r="AL18" s="22">
        <f t="shared" si="17"/>
        <v>0</v>
      </c>
      <c r="AM18" s="14">
        <v>2</v>
      </c>
      <c r="AN18" s="22">
        <f t="shared" si="18"/>
        <v>30000</v>
      </c>
      <c r="AO18" s="14"/>
      <c r="AP18" s="22">
        <f t="shared" si="19"/>
        <v>0</v>
      </c>
      <c r="AQ18" s="14"/>
      <c r="AR18" s="22">
        <f t="shared" si="20"/>
        <v>0</v>
      </c>
      <c r="AS18" s="14"/>
      <c r="AT18" s="22">
        <f t="shared" si="21"/>
        <v>0</v>
      </c>
      <c r="AU18" s="14"/>
      <c r="AV18" s="22">
        <f t="shared" si="22"/>
        <v>0</v>
      </c>
      <c r="AW18" s="14"/>
      <c r="AX18" s="22">
        <f t="shared" si="23"/>
        <v>0</v>
      </c>
      <c r="AY18" s="14"/>
      <c r="AZ18" s="22">
        <f t="shared" si="24"/>
        <v>0</v>
      </c>
      <c r="BA18" s="14"/>
      <c r="BB18" s="22">
        <f t="shared" si="25"/>
        <v>0</v>
      </c>
      <c r="BC18" s="19">
        <f t="shared" si="27"/>
        <v>4</v>
      </c>
      <c r="BD18" s="18">
        <f t="shared" si="26"/>
        <v>60000</v>
      </c>
    </row>
    <row r="19" spans="1:56" s="17" customFormat="1" ht="144" customHeight="1" x14ac:dyDescent="0.25">
      <c r="A19" s="7" t="s">
        <v>43</v>
      </c>
      <c r="B19" s="10">
        <v>983.33333000000005</v>
      </c>
      <c r="C19" s="13"/>
      <c r="D19" s="20">
        <f t="shared" si="0"/>
        <v>0</v>
      </c>
      <c r="E19" s="14"/>
      <c r="F19" s="20">
        <f t="shared" si="1"/>
        <v>0</v>
      </c>
      <c r="G19" s="14"/>
      <c r="H19" s="20">
        <f t="shared" si="2"/>
        <v>0</v>
      </c>
      <c r="I19" s="14"/>
      <c r="J19" s="20">
        <f t="shared" si="3"/>
        <v>0</v>
      </c>
      <c r="K19" s="14"/>
      <c r="L19" s="20">
        <f t="shared" si="4"/>
        <v>0</v>
      </c>
      <c r="M19" s="14">
        <v>6</v>
      </c>
      <c r="N19" s="22">
        <f t="shared" si="5"/>
        <v>5899.9999800000005</v>
      </c>
      <c r="O19" s="14"/>
      <c r="P19" s="20">
        <f t="shared" si="6"/>
        <v>0</v>
      </c>
      <c r="Q19" s="14"/>
      <c r="R19" s="22">
        <f t="shared" si="7"/>
        <v>0</v>
      </c>
      <c r="S19" s="14"/>
      <c r="T19" s="22">
        <f t="shared" si="8"/>
        <v>0</v>
      </c>
      <c r="U19" s="14"/>
      <c r="V19" s="22">
        <f t="shared" si="9"/>
        <v>0</v>
      </c>
      <c r="W19" s="14"/>
      <c r="X19" s="22">
        <f t="shared" si="10"/>
        <v>0</v>
      </c>
      <c r="Y19" s="14"/>
      <c r="Z19" s="22">
        <f t="shared" si="11"/>
        <v>0</v>
      </c>
      <c r="AA19" s="14"/>
      <c r="AB19" s="22">
        <f t="shared" si="12"/>
        <v>0</v>
      </c>
      <c r="AC19" s="14"/>
      <c r="AD19" s="22">
        <f t="shared" si="13"/>
        <v>0</v>
      </c>
      <c r="AE19" s="14"/>
      <c r="AF19" s="22">
        <f t="shared" si="14"/>
        <v>0</v>
      </c>
      <c r="AG19" s="14">
        <v>2</v>
      </c>
      <c r="AH19" s="22">
        <f t="shared" si="15"/>
        <v>1966.6666600000001</v>
      </c>
      <c r="AI19" s="14"/>
      <c r="AJ19" s="22">
        <f t="shared" si="16"/>
        <v>0</v>
      </c>
      <c r="AK19" s="14"/>
      <c r="AL19" s="22">
        <f t="shared" si="17"/>
        <v>0</v>
      </c>
      <c r="AM19" s="14">
        <v>4</v>
      </c>
      <c r="AN19" s="22">
        <f t="shared" si="18"/>
        <v>3933.3333200000002</v>
      </c>
      <c r="AO19" s="14"/>
      <c r="AP19" s="22">
        <f t="shared" si="19"/>
        <v>0</v>
      </c>
      <c r="AQ19" s="14"/>
      <c r="AR19" s="22">
        <f t="shared" si="20"/>
        <v>0</v>
      </c>
      <c r="AS19" s="14"/>
      <c r="AT19" s="22">
        <f t="shared" si="21"/>
        <v>0</v>
      </c>
      <c r="AU19" s="14"/>
      <c r="AV19" s="22">
        <f t="shared" si="22"/>
        <v>0</v>
      </c>
      <c r="AW19" s="14"/>
      <c r="AX19" s="22">
        <f t="shared" si="23"/>
        <v>0</v>
      </c>
      <c r="AY19" s="14"/>
      <c r="AZ19" s="22">
        <f t="shared" si="24"/>
        <v>0</v>
      </c>
      <c r="BA19" s="14"/>
      <c r="BB19" s="22">
        <f t="shared" si="25"/>
        <v>0</v>
      </c>
      <c r="BC19" s="19">
        <f t="shared" si="27"/>
        <v>12</v>
      </c>
      <c r="BD19" s="18">
        <f t="shared" si="26"/>
        <v>11799.999960000001</v>
      </c>
    </row>
    <row r="20" spans="1:56" s="17" customFormat="1" ht="54" customHeight="1" x14ac:dyDescent="0.25">
      <c r="A20" s="7" t="s">
        <v>21</v>
      </c>
      <c r="B20" s="10">
        <v>48000</v>
      </c>
      <c r="C20" s="13"/>
      <c r="D20" s="20">
        <f t="shared" si="0"/>
        <v>0</v>
      </c>
      <c r="E20" s="14"/>
      <c r="F20" s="20">
        <f t="shared" si="1"/>
        <v>0</v>
      </c>
      <c r="G20" s="14"/>
      <c r="H20" s="20">
        <f t="shared" si="2"/>
        <v>0</v>
      </c>
      <c r="I20" s="14"/>
      <c r="J20" s="20">
        <f t="shared" si="3"/>
        <v>0</v>
      </c>
      <c r="K20" s="14"/>
      <c r="L20" s="20">
        <f t="shared" si="4"/>
        <v>0</v>
      </c>
      <c r="M20" s="14"/>
      <c r="N20" s="22">
        <f t="shared" si="5"/>
        <v>0</v>
      </c>
      <c r="O20" s="14"/>
      <c r="P20" s="20">
        <f t="shared" si="6"/>
        <v>0</v>
      </c>
      <c r="Q20" s="14"/>
      <c r="R20" s="22">
        <f t="shared" si="7"/>
        <v>0</v>
      </c>
      <c r="S20" s="14"/>
      <c r="T20" s="22">
        <f t="shared" si="8"/>
        <v>0</v>
      </c>
      <c r="U20" s="14"/>
      <c r="V20" s="22">
        <f t="shared" si="9"/>
        <v>0</v>
      </c>
      <c r="W20" s="14"/>
      <c r="X20" s="22">
        <f t="shared" si="10"/>
        <v>0</v>
      </c>
      <c r="Y20" s="14"/>
      <c r="Z20" s="22">
        <f t="shared" si="11"/>
        <v>0</v>
      </c>
      <c r="AA20" s="14"/>
      <c r="AB20" s="22">
        <f t="shared" si="12"/>
        <v>0</v>
      </c>
      <c r="AC20" s="14"/>
      <c r="AD20" s="22">
        <f t="shared" si="13"/>
        <v>0</v>
      </c>
      <c r="AE20" s="14"/>
      <c r="AF20" s="22">
        <f t="shared" si="14"/>
        <v>0</v>
      </c>
      <c r="AG20" s="14"/>
      <c r="AH20" s="22">
        <f t="shared" si="15"/>
        <v>0</v>
      </c>
      <c r="AI20" s="14"/>
      <c r="AJ20" s="22">
        <f t="shared" si="16"/>
        <v>0</v>
      </c>
      <c r="AK20" s="14"/>
      <c r="AL20" s="22">
        <f t="shared" si="17"/>
        <v>0</v>
      </c>
      <c r="AM20" s="14"/>
      <c r="AN20" s="22">
        <f t="shared" si="18"/>
        <v>0</v>
      </c>
      <c r="AO20" s="14"/>
      <c r="AP20" s="22">
        <f t="shared" si="19"/>
        <v>0</v>
      </c>
      <c r="AQ20" s="14">
        <v>1</v>
      </c>
      <c r="AR20" s="22">
        <f t="shared" si="20"/>
        <v>48000</v>
      </c>
      <c r="AS20" s="14"/>
      <c r="AT20" s="22">
        <f t="shared" si="21"/>
        <v>0</v>
      </c>
      <c r="AU20" s="14"/>
      <c r="AV20" s="22">
        <f t="shared" si="22"/>
        <v>0</v>
      </c>
      <c r="AW20" s="14"/>
      <c r="AX20" s="22">
        <f t="shared" si="23"/>
        <v>0</v>
      </c>
      <c r="AY20" s="14"/>
      <c r="AZ20" s="22">
        <f t="shared" si="24"/>
        <v>0</v>
      </c>
      <c r="BA20" s="14"/>
      <c r="BB20" s="22">
        <f t="shared" si="25"/>
        <v>0</v>
      </c>
      <c r="BC20" s="19">
        <f t="shared" si="27"/>
        <v>1</v>
      </c>
      <c r="BD20" s="18">
        <f t="shared" si="26"/>
        <v>48000</v>
      </c>
    </row>
    <row r="21" spans="1:56" s="17" customFormat="1" ht="100.5" customHeight="1" x14ac:dyDescent="0.25">
      <c r="A21" s="7" t="s">
        <v>44</v>
      </c>
      <c r="B21" s="16">
        <v>1000</v>
      </c>
      <c r="C21" s="13"/>
      <c r="D21" s="20">
        <f t="shared" ref="D21:D28" si="28">C21*B21</f>
        <v>0</v>
      </c>
      <c r="E21" s="14"/>
      <c r="F21" s="20">
        <f t="shared" ref="F21:F28" si="29">E21*B21</f>
        <v>0</v>
      </c>
      <c r="G21" s="14"/>
      <c r="H21" s="20">
        <f t="shared" ref="H21:H28" si="30">G21*B21</f>
        <v>0</v>
      </c>
      <c r="I21" s="14"/>
      <c r="J21" s="20">
        <f t="shared" ref="J21:J28" si="31">I21*B21</f>
        <v>0</v>
      </c>
      <c r="K21" s="14"/>
      <c r="L21" s="20">
        <f t="shared" ref="L21:L28" si="32">K21*B21</f>
        <v>0</v>
      </c>
      <c r="M21" s="14"/>
      <c r="N21" s="22">
        <f t="shared" ref="N21:N28" si="33">M21*B21</f>
        <v>0</v>
      </c>
      <c r="O21" s="14">
        <v>30</v>
      </c>
      <c r="P21" s="20">
        <f t="shared" ref="P21:P28" si="34">O21*B21</f>
        <v>30000</v>
      </c>
      <c r="Q21" s="14"/>
      <c r="R21" s="22">
        <f t="shared" ref="R21:R28" si="35">Q21*B21</f>
        <v>0</v>
      </c>
      <c r="S21" s="14"/>
      <c r="T21" s="22">
        <f t="shared" ref="T21:T28" si="36">S21*B21</f>
        <v>0</v>
      </c>
      <c r="U21" s="14"/>
      <c r="V21" s="22">
        <f t="shared" ref="V21:V28" si="37">U21*B21</f>
        <v>0</v>
      </c>
      <c r="W21" s="14"/>
      <c r="X21" s="22">
        <f t="shared" si="10"/>
        <v>0</v>
      </c>
      <c r="Y21" s="14"/>
      <c r="Z21" s="22">
        <f t="shared" si="11"/>
        <v>0</v>
      </c>
      <c r="AA21" s="14"/>
      <c r="AB21" s="22">
        <f t="shared" si="12"/>
        <v>0</v>
      </c>
      <c r="AC21" s="14"/>
      <c r="AD21" s="22">
        <f t="shared" si="13"/>
        <v>0</v>
      </c>
      <c r="AE21" s="14"/>
      <c r="AF21" s="22">
        <f t="shared" si="14"/>
        <v>0</v>
      </c>
      <c r="AG21" s="14"/>
      <c r="AH21" s="22">
        <f t="shared" si="15"/>
        <v>0</v>
      </c>
      <c r="AI21" s="14"/>
      <c r="AJ21" s="22">
        <f t="shared" si="16"/>
        <v>0</v>
      </c>
      <c r="AK21" s="14"/>
      <c r="AL21" s="22">
        <f t="shared" si="17"/>
        <v>0</v>
      </c>
      <c r="AM21" s="14"/>
      <c r="AN21" s="22">
        <f t="shared" si="18"/>
        <v>0</v>
      </c>
      <c r="AO21" s="14"/>
      <c r="AP21" s="22">
        <f t="shared" si="19"/>
        <v>0</v>
      </c>
      <c r="AQ21" s="14"/>
      <c r="AR21" s="22">
        <f t="shared" si="20"/>
        <v>0</v>
      </c>
      <c r="AS21" s="14"/>
      <c r="AT21" s="22">
        <f t="shared" si="21"/>
        <v>0</v>
      </c>
      <c r="AU21" s="14"/>
      <c r="AV21" s="22">
        <f t="shared" si="22"/>
        <v>0</v>
      </c>
      <c r="AW21" s="14"/>
      <c r="AX21" s="22">
        <f t="shared" si="23"/>
        <v>0</v>
      </c>
      <c r="AY21" s="14"/>
      <c r="AZ21" s="22">
        <f t="shared" si="24"/>
        <v>0</v>
      </c>
      <c r="BA21" s="14"/>
      <c r="BB21" s="22">
        <f t="shared" si="25"/>
        <v>0</v>
      </c>
      <c r="BC21" s="19">
        <f t="shared" si="27"/>
        <v>30</v>
      </c>
      <c r="BD21" s="18">
        <f t="shared" si="26"/>
        <v>30000</v>
      </c>
    </row>
    <row r="22" spans="1:56" s="17" customFormat="1" ht="123.75" customHeight="1" x14ac:dyDescent="0.25">
      <c r="A22" s="7" t="s">
        <v>50</v>
      </c>
      <c r="B22" s="16">
        <v>32200</v>
      </c>
      <c r="C22" s="13"/>
      <c r="D22" s="20">
        <f t="shared" si="28"/>
        <v>0</v>
      </c>
      <c r="E22" s="14"/>
      <c r="F22" s="20">
        <f t="shared" si="29"/>
        <v>0</v>
      </c>
      <c r="G22" s="14"/>
      <c r="H22" s="20">
        <f t="shared" si="30"/>
        <v>0</v>
      </c>
      <c r="I22" s="14"/>
      <c r="J22" s="20">
        <f t="shared" si="31"/>
        <v>0</v>
      </c>
      <c r="K22" s="14"/>
      <c r="L22" s="20">
        <f t="shared" si="32"/>
        <v>0</v>
      </c>
      <c r="M22" s="14"/>
      <c r="N22" s="22">
        <f t="shared" si="33"/>
        <v>0</v>
      </c>
      <c r="O22" s="14"/>
      <c r="P22" s="20">
        <f t="shared" si="34"/>
        <v>0</v>
      </c>
      <c r="Q22" s="14"/>
      <c r="R22" s="22">
        <f t="shared" si="35"/>
        <v>0</v>
      </c>
      <c r="S22" s="14"/>
      <c r="T22" s="22">
        <f t="shared" si="36"/>
        <v>0</v>
      </c>
      <c r="U22" s="14">
        <v>2</v>
      </c>
      <c r="V22" s="22">
        <f t="shared" si="37"/>
        <v>64400</v>
      </c>
      <c r="W22" s="14"/>
      <c r="X22" s="22">
        <f t="shared" si="10"/>
        <v>0</v>
      </c>
      <c r="Y22" s="14"/>
      <c r="Z22" s="22">
        <f t="shared" si="11"/>
        <v>0</v>
      </c>
      <c r="AA22" s="14"/>
      <c r="AB22" s="22">
        <f t="shared" si="12"/>
        <v>0</v>
      </c>
      <c r="AC22" s="14"/>
      <c r="AD22" s="22">
        <f t="shared" si="13"/>
        <v>0</v>
      </c>
      <c r="AE22" s="14"/>
      <c r="AF22" s="22">
        <f t="shared" si="14"/>
        <v>0</v>
      </c>
      <c r="AG22" s="14"/>
      <c r="AH22" s="22">
        <f t="shared" si="15"/>
        <v>0</v>
      </c>
      <c r="AI22" s="14"/>
      <c r="AJ22" s="22">
        <f t="shared" si="16"/>
        <v>0</v>
      </c>
      <c r="AK22" s="14">
        <v>1</v>
      </c>
      <c r="AL22" s="22">
        <f t="shared" si="17"/>
        <v>32200</v>
      </c>
      <c r="AM22" s="14"/>
      <c r="AN22" s="22">
        <f t="shared" si="18"/>
        <v>0</v>
      </c>
      <c r="AO22" s="14">
        <v>10</v>
      </c>
      <c r="AP22" s="22">
        <f t="shared" si="19"/>
        <v>322000</v>
      </c>
      <c r="AQ22" s="14"/>
      <c r="AR22" s="22">
        <f t="shared" si="20"/>
        <v>0</v>
      </c>
      <c r="AS22" s="14"/>
      <c r="AT22" s="22">
        <f t="shared" si="21"/>
        <v>0</v>
      </c>
      <c r="AU22" s="14"/>
      <c r="AV22" s="22">
        <f t="shared" si="22"/>
        <v>0</v>
      </c>
      <c r="AW22" s="14"/>
      <c r="AX22" s="22">
        <f t="shared" si="23"/>
        <v>0</v>
      </c>
      <c r="AY22" s="14"/>
      <c r="AZ22" s="22">
        <f t="shared" si="24"/>
        <v>0</v>
      </c>
      <c r="BA22" s="14"/>
      <c r="BB22" s="22">
        <f t="shared" si="25"/>
        <v>0</v>
      </c>
      <c r="BC22" s="19">
        <f t="shared" si="27"/>
        <v>13</v>
      </c>
      <c r="BD22" s="18">
        <f t="shared" si="26"/>
        <v>418600</v>
      </c>
    </row>
    <row r="23" spans="1:56" s="17" customFormat="1" ht="79.5" customHeight="1" x14ac:dyDescent="0.25">
      <c r="A23" s="7" t="s">
        <v>51</v>
      </c>
      <c r="B23" s="16">
        <v>79200</v>
      </c>
      <c r="C23" s="14">
        <v>2</v>
      </c>
      <c r="D23" s="20">
        <f t="shared" si="28"/>
        <v>158400</v>
      </c>
      <c r="E23" s="14"/>
      <c r="F23" s="20">
        <f t="shared" si="29"/>
        <v>0</v>
      </c>
      <c r="G23" s="14"/>
      <c r="H23" s="20">
        <f t="shared" si="30"/>
        <v>0</v>
      </c>
      <c r="I23" s="14"/>
      <c r="J23" s="20">
        <f t="shared" si="31"/>
        <v>0</v>
      </c>
      <c r="K23" s="14"/>
      <c r="L23" s="20">
        <f t="shared" si="32"/>
        <v>0</v>
      </c>
      <c r="M23" s="14"/>
      <c r="N23" s="22">
        <f t="shared" si="33"/>
        <v>0</v>
      </c>
      <c r="O23" s="14"/>
      <c r="P23" s="20">
        <f t="shared" si="34"/>
        <v>0</v>
      </c>
      <c r="Q23" s="14"/>
      <c r="R23" s="22">
        <f t="shared" si="35"/>
        <v>0</v>
      </c>
      <c r="S23" s="14"/>
      <c r="T23" s="22">
        <f t="shared" si="36"/>
        <v>0</v>
      </c>
      <c r="U23" s="14"/>
      <c r="V23" s="22">
        <f t="shared" si="37"/>
        <v>0</v>
      </c>
      <c r="W23" s="14"/>
      <c r="X23" s="22">
        <f t="shared" si="10"/>
        <v>0</v>
      </c>
      <c r="Y23" s="14"/>
      <c r="Z23" s="22">
        <f t="shared" si="11"/>
        <v>0</v>
      </c>
      <c r="AA23" s="14"/>
      <c r="AB23" s="22">
        <f t="shared" si="12"/>
        <v>0</v>
      </c>
      <c r="AC23" s="14"/>
      <c r="AD23" s="22">
        <f t="shared" si="13"/>
        <v>0</v>
      </c>
      <c r="AE23" s="14"/>
      <c r="AF23" s="22">
        <f t="shared" si="14"/>
        <v>0</v>
      </c>
      <c r="AG23" s="14"/>
      <c r="AH23" s="22">
        <f t="shared" si="15"/>
        <v>0</v>
      </c>
      <c r="AI23" s="14"/>
      <c r="AJ23" s="22">
        <f t="shared" si="16"/>
        <v>0</v>
      </c>
      <c r="AK23" s="14"/>
      <c r="AL23" s="22">
        <f t="shared" si="17"/>
        <v>0</v>
      </c>
      <c r="AM23" s="14"/>
      <c r="AN23" s="22">
        <f t="shared" si="18"/>
        <v>0</v>
      </c>
      <c r="AO23" s="14"/>
      <c r="AP23" s="22">
        <f t="shared" si="19"/>
        <v>0</v>
      </c>
      <c r="AQ23" s="14"/>
      <c r="AR23" s="22">
        <f t="shared" si="20"/>
        <v>0</v>
      </c>
      <c r="AS23" s="14"/>
      <c r="AT23" s="22">
        <f t="shared" si="21"/>
        <v>0</v>
      </c>
      <c r="AU23" s="14"/>
      <c r="AV23" s="22">
        <f t="shared" si="22"/>
        <v>0</v>
      </c>
      <c r="AW23" s="14"/>
      <c r="AX23" s="22">
        <f t="shared" si="23"/>
        <v>0</v>
      </c>
      <c r="AY23" s="14"/>
      <c r="AZ23" s="22">
        <f t="shared" si="24"/>
        <v>0</v>
      </c>
      <c r="BA23" s="14"/>
      <c r="BB23" s="22">
        <f t="shared" si="25"/>
        <v>0</v>
      </c>
      <c r="BC23" s="19">
        <f t="shared" si="27"/>
        <v>2</v>
      </c>
      <c r="BD23" s="18">
        <f t="shared" si="26"/>
        <v>158400</v>
      </c>
    </row>
    <row r="24" spans="1:56" s="17" customFormat="1" ht="66.75" customHeight="1" x14ac:dyDescent="0.25">
      <c r="A24" s="7" t="s">
        <v>51</v>
      </c>
      <c r="B24" s="16">
        <v>94050</v>
      </c>
      <c r="C24" s="14">
        <v>2</v>
      </c>
      <c r="D24" s="20">
        <f t="shared" si="28"/>
        <v>188100</v>
      </c>
      <c r="E24" s="14"/>
      <c r="F24" s="20">
        <f t="shared" si="29"/>
        <v>0</v>
      </c>
      <c r="G24" s="14"/>
      <c r="H24" s="20">
        <f t="shared" si="30"/>
        <v>0</v>
      </c>
      <c r="I24" s="14"/>
      <c r="J24" s="20">
        <f t="shared" si="31"/>
        <v>0</v>
      </c>
      <c r="K24" s="14"/>
      <c r="L24" s="20">
        <f t="shared" si="32"/>
        <v>0</v>
      </c>
      <c r="M24" s="14"/>
      <c r="N24" s="22">
        <f t="shared" si="33"/>
        <v>0</v>
      </c>
      <c r="O24" s="14"/>
      <c r="P24" s="20">
        <f t="shared" si="34"/>
        <v>0</v>
      </c>
      <c r="Q24" s="14"/>
      <c r="R24" s="22">
        <f t="shared" si="35"/>
        <v>0</v>
      </c>
      <c r="S24" s="14"/>
      <c r="T24" s="22">
        <f t="shared" si="36"/>
        <v>0</v>
      </c>
      <c r="U24" s="14"/>
      <c r="V24" s="22">
        <f t="shared" si="37"/>
        <v>0</v>
      </c>
      <c r="W24" s="14"/>
      <c r="X24" s="22">
        <f t="shared" si="10"/>
        <v>0</v>
      </c>
      <c r="Y24" s="14"/>
      <c r="Z24" s="22">
        <f t="shared" si="11"/>
        <v>0</v>
      </c>
      <c r="AA24" s="14"/>
      <c r="AB24" s="22">
        <f t="shared" si="12"/>
        <v>0</v>
      </c>
      <c r="AC24" s="14"/>
      <c r="AD24" s="22">
        <f t="shared" si="13"/>
        <v>0</v>
      </c>
      <c r="AE24" s="14"/>
      <c r="AF24" s="22">
        <f t="shared" si="14"/>
        <v>0</v>
      </c>
      <c r="AG24" s="14"/>
      <c r="AH24" s="22">
        <f t="shared" si="15"/>
        <v>0</v>
      </c>
      <c r="AI24" s="14"/>
      <c r="AJ24" s="22">
        <f t="shared" si="16"/>
        <v>0</v>
      </c>
      <c r="AK24" s="14"/>
      <c r="AL24" s="22">
        <f t="shared" si="17"/>
        <v>0</v>
      </c>
      <c r="AM24" s="14"/>
      <c r="AN24" s="22">
        <f t="shared" si="18"/>
        <v>0</v>
      </c>
      <c r="AO24" s="14"/>
      <c r="AP24" s="22">
        <f t="shared" si="19"/>
        <v>0</v>
      </c>
      <c r="AQ24" s="14"/>
      <c r="AR24" s="22">
        <f t="shared" si="20"/>
        <v>0</v>
      </c>
      <c r="AS24" s="14"/>
      <c r="AT24" s="22">
        <f t="shared" si="21"/>
        <v>0</v>
      </c>
      <c r="AU24" s="14"/>
      <c r="AV24" s="22">
        <f t="shared" si="22"/>
        <v>0</v>
      </c>
      <c r="AW24" s="14"/>
      <c r="AX24" s="22">
        <f t="shared" si="23"/>
        <v>0</v>
      </c>
      <c r="AY24" s="14"/>
      <c r="AZ24" s="22">
        <f t="shared" si="24"/>
        <v>0</v>
      </c>
      <c r="BA24" s="14"/>
      <c r="BB24" s="22">
        <f t="shared" si="25"/>
        <v>0</v>
      </c>
      <c r="BC24" s="19">
        <f t="shared" si="27"/>
        <v>2</v>
      </c>
      <c r="BD24" s="18">
        <f t="shared" si="26"/>
        <v>188100</v>
      </c>
    </row>
    <row r="25" spans="1:56" s="17" customFormat="1" ht="61.5" customHeight="1" x14ac:dyDescent="0.25">
      <c r="A25" s="7" t="s">
        <v>51</v>
      </c>
      <c r="B25" s="16">
        <v>105930</v>
      </c>
      <c r="C25" s="14">
        <v>2</v>
      </c>
      <c r="D25" s="20">
        <f t="shared" si="28"/>
        <v>211860</v>
      </c>
      <c r="E25" s="14"/>
      <c r="F25" s="20">
        <f t="shared" si="29"/>
        <v>0</v>
      </c>
      <c r="G25" s="14"/>
      <c r="H25" s="20">
        <f t="shared" si="30"/>
        <v>0</v>
      </c>
      <c r="I25" s="14"/>
      <c r="J25" s="20">
        <f t="shared" si="31"/>
        <v>0</v>
      </c>
      <c r="K25" s="14"/>
      <c r="L25" s="20">
        <f t="shared" si="32"/>
        <v>0</v>
      </c>
      <c r="M25" s="14"/>
      <c r="N25" s="22">
        <f t="shared" si="33"/>
        <v>0</v>
      </c>
      <c r="O25" s="14"/>
      <c r="P25" s="20">
        <f t="shared" si="34"/>
        <v>0</v>
      </c>
      <c r="Q25" s="14"/>
      <c r="R25" s="22">
        <f t="shared" si="35"/>
        <v>0</v>
      </c>
      <c r="S25" s="14"/>
      <c r="T25" s="22">
        <f t="shared" si="36"/>
        <v>0</v>
      </c>
      <c r="U25" s="14"/>
      <c r="V25" s="22">
        <f t="shared" si="37"/>
        <v>0</v>
      </c>
      <c r="W25" s="14"/>
      <c r="X25" s="22">
        <f t="shared" si="10"/>
        <v>0</v>
      </c>
      <c r="Y25" s="14"/>
      <c r="Z25" s="22">
        <f t="shared" si="11"/>
        <v>0</v>
      </c>
      <c r="AA25" s="14"/>
      <c r="AB25" s="22">
        <f t="shared" si="12"/>
        <v>0</v>
      </c>
      <c r="AC25" s="14"/>
      <c r="AD25" s="22">
        <f t="shared" si="13"/>
        <v>0</v>
      </c>
      <c r="AE25" s="14"/>
      <c r="AF25" s="22">
        <f t="shared" si="14"/>
        <v>0</v>
      </c>
      <c r="AG25" s="14"/>
      <c r="AH25" s="22">
        <f t="shared" si="15"/>
        <v>0</v>
      </c>
      <c r="AI25" s="14"/>
      <c r="AJ25" s="22">
        <f t="shared" si="16"/>
        <v>0</v>
      </c>
      <c r="AK25" s="14"/>
      <c r="AL25" s="22">
        <f t="shared" si="17"/>
        <v>0</v>
      </c>
      <c r="AM25" s="14"/>
      <c r="AN25" s="22">
        <f t="shared" si="18"/>
        <v>0</v>
      </c>
      <c r="AO25" s="14"/>
      <c r="AP25" s="22">
        <f t="shared" si="19"/>
        <v>0</v>
      </c>
      <c r="AQ25" s="14"/>
      <c r="AR25" s="22">
        <f t="shared" si="20"/>
        <v>0</v>
      </c>
      <c r="AS25" s="14"/>
      <c r="AT25" s="22">
        <f t="shared" si="21"/>
        <v>0</v>
      </c>
      <c r="AU25" s="14"/>
      <c r="AV25" s="22">
        <f t="shared" si="22"/>
        <v>0</v>
      </c>
      <c r="AW25" s="14"/>
      <c r="AX25" s="22">
        <f t="shared" si="23"/>
        <v>0</v>
      </c>
      <c r="AY25" s="14"/>
      <c r="AZ25" s="22">
        <f t="shared" si="24"/>
        <v>0</v>
      </c>
      <c r="BA25" s="14"/>
      <c r="BB25" s="22">
        <f t="shared" si="25"/>
        <v>0</v>
      </c>
      <c r="BC25" s="19">
        <f t="shared" si="27"/>
        <v>2</v>
      </c>
      <c r="BD25" s="18">
        <f t="shared" si="26"/>
        <v>211860</v>
      </c>
    </row>
    <row r="26" spans="1:56" s="17" customFormat="1" ht="47.25" customHeight="1" x14ac:dyDescent="0.25">
      <c r="A26" s="7" t="s">
        <v>52</v>
      </c>
      <c r="B26" s="16">
        <v>79200</v>
      </c>
      <c r="C26" s="14">
        <v>2</v>
      </c>
      <c r="D26" s="20">
        <f t="shared" si="28"/>
        <v>158400</v>
      </c>
      <c r="E26" s="14"/>
      <c r="F26" s="20">
        <f t="shared" si="29"/>
        <v>0</v>
      </c>
      <c r="G26" s="14"/>
      <c r="H26" s="20">
        <f t="shared" si="30"/>
        <v>0</v>
      </c>
      <c r="I26" s="14"/>
      <c r="J26" s="20">
        <f t="shared" si="31"/>
        <v>0</v>
      </c>
      <c r="K26" s="14"/>
      <c r="L26" s="20">
        <f t="shared" si="32"/>
        <v>0</v>
      </c>
      <c r="M26" s="14"/>
      <c r="N26" s="22">
        <f t="shared" si="33"/>
        <v>0</v>
      </c>
      <c r="O26" s="14"/>
      <c r="P26" s="20">
        <f t="shared" si="34"/>
        <v>0</v>
      </c>
      <c r="Q26" s="14"/>
      <c r="R26" s="22">
        <f t="shared" si="35"/>
        <v>0</v>
      </c>
      <c r="S26" s="14"/>
      <c r="T26" s="22">
        <f t="shared" si="36"/>
        <v>0</v>
      </c>
      <c r="U26" s="14"/>
      <c r="V26" s="22">
        <f t="shared" si="37"/>
        <v>0</v>
      </c>
      <c r="W26" s="14"/>
      <c r="X26" s="22">
        <f t="shared" si="10"/>
        <v>0</v>
      </c>
      <c r="Y26" s="14"/>
      <c r="Z26" s="22">
        <f t="shared" si="11"/>
        <v>0</v>
      </c>
      <c r="AA26" s="14"/>
      <c r="AB26" s="22">
        <f t="shared" si="12"/>
        <v>0</v>
      </c>
      <c r="AC26" s="14"/>
      <c r="AD26" s="22">
        <f t="shared" si="13"/>
        <v>0</v>
      </c>
      <c r="AE26" s="14"/>
      <c r="AF26" s="22">
        <f t="shared" si="14"/>
        <v>0</v>
      </c>
      <c r="AG26" s="14"/>
      <c r="AH26" s="22">
        <f t="shared" si="15"/>
        <v>0</v>
      </c>
      <c r="AI26" s="14"/>
      <c r="AJ26" s="22">
        <f t="shared" si="16"/>
        <v>0</v>
      </c>
      <c r="AK26" s="14"/>
      <c r="AL26" s="22">
        <f t="shared" si="17"/>
        <v>0</v>
      </c>
      <c r="AM26" s="14"/>
      <c r="AN26" s="22">
        <f t="shared" si="18"/>
        <v>0</v>
      </c>
      <c r="AO26" s="14"/>
      <c r="AP26" s="22">
        <f t="shared" si="19"/>
        <v>0</v>
      </c>
      <c r="AQ26" s="14"/>
      <c r="AR26" s="22">
        <f t="shared" si="20"/>
        <v>0</v>
      </c>
      <c r="AS26" s="14"/>
      <c r="AT26" s="22">
        <f t="shared" si="21"/>
        <v>0</v>
      </c>
      <c r="AU26" s="14"/>
      <c r="AV26" s="22">
        <f t="shared" si="22"/>
        <v>0</v>
      </c>
      <c r="AW26" s="14"/>
      <c r="AX26" s="22">
        <f t="shared" si="23"/>
        <v>0</v>
      </c>
      <c r="AY26" s="14"/>
      <c r="AZ26" s="22">
        <f t="shared" si="24"/>
        <v>0</v>
      </c>
      <c r="BA26" s="14"/>
      <c r="BB26" s="22">
        <f t="shared" si="25"/>
        <v>0</v>
      </c>
      <c r="BC26" s="19">
        <f t="shared" si="27"/>
        <v>2</v>
      </c>
      <c r="BD26" s="18">
        <f t="shared" si="26"/>
        <v>158400</v>
      </c>
    </row>
    <row r="27" spans="1:56" s="17" customFormat="1" ht="128.25" customHeight="1" x14ac:dyDescent="0.25">
      <c r="A27" s="7" t="s">
        <v>53</v>
      </c>
      <c r="B27" s="16">
        <v>5280</v>
      </c>
      <c r="C27" s="14">
        <v>2</v>
      </c>
      <c r="D27" s="20">
        <f t="shared" si="28"/>
        <v>10560</v>
      </c>
      <c r="E27" s="14"/>
      <c r="F27" s="20">
        <f t="shared" si="29"/>
        <v>0</v>
      </c>
      <c r="G27" s="14"/>
      <c r="H27" s="20">
        <f t="shared" si="30"/>
        <v>0</v>
      </c>
      <c r="I27" s="14"/>
      <c r="J27" s="20">
        <f t="shared" si="31"/>
        <v>0</v>
      </c>
      <c r="K27" s="14"/>
      <c r="L27" s="20">
        <f t="shared" si="32"/>
        <v>0</v>
      </c>
      <c r="M27" s="14"/>
      <c r="N27" s="22">
        <f t="shared" si="33"/>
        <v>0</v>
      </c>
      <c r="O27" s="14"/>
      <c r="P27" s="20">
        <f t="shared" si="34"/>
        <v>0</v>
      </c>
      <c r="Q27" s="14"/>
      <c r="R27" s="22">
        <f t="shared" si="35"/>
        <v>0</v>
      </c>
      <c r="S27" s="14"/>
      <c r="T27" s="22">
        <f t="shared" si="36"/>
        <v>0</v>
      </c>
      <c r="U27" s="14"/>
      <c r="V27" s="22">
        <f t="shared" si="37"/>
        <v>0</v>
      </c>
      <c r="W27" s="14"/>
      <c r="X27" s="22">
        <f t="shared" si="10"/>
        <v>0</v>
      </c>
      <c r="Y27" s="14"/>
      <c r="Z27" s="22">
        <f t="shared" si="11"/>
        <v>0</v>
      </c>
      <c r="AA27" s="14"/>
      <c r="AB27" s="22">
        <f t="shared" si="12"/>
        <v>0</v>
      </c>
      <c r="AC27" s="14"/>
      <c r="AD27" s="22">
        <f t="shared" si="13"/>
        <v>0</v>
      </c>
      <c r="AE27" s="14"/>
      <c r="AF27" s="22">
        <f t="shared" si="14"/>
        <v>0</v>
      </c>
      <c r="AG27" s="14"/>
      <c r="AH27" s="22">
        <f t="shared" si="15"/>
        <v>0</v>
      </c>
      <c r="AI27" s="14"/>
      <c r="AJ27" s="22">
        <f t="shared" si="16"/>
        <v>0</v>
      </c>
      <c r="AK27" s="14"/>
      <c r="AL27" s="22">
        <f t="shared" si="17"/>
        <v>0</v>
      </c>
      <c r="AM27" s="14"/>
      <c r="AN27" s="22">
        <f t="shared" si="18"/>
        <v>0</v>
      </c>
      <c r="AO27" s="14"/>
      <c r="AP27" s="22">
        <f t="shared" si="19"/>
        <v>0</v>
      </c>
      <c r="AQ27" s="14"/>
      <c r="AR27" s="22">
        <f t="shared" si="20"/>
        <v>0</v>
      </c>
      <c r="AS27" s="14"/>
      <c r="AT27" s="22">
        <f t="shared" si="21"/>
        <v>0</v>
      </c>
      <c r="AU27" s="14"/>
      <c r="AV27" s="22">
        <f t="shared" si="22"/>
        <v>0</v>
      </c>
      <c r="AW27" s="14"/>
      <c r="AX27" s="22">
        <f t="shared" si="23"/>
        <v>0</v>
      </c>
      <c r="AY27" s="14"/>
      <c r="AZ27" s="22">
        <f t="shared" si="24"/>
        <v>0</v>
      </c>
      <c r="BA27" s="14"/>
      <c r="BB27" s="22">
        <f t="shared" si="25"/>
        <v>0</v>
      </c>
      <c r="BC27" s="19">
        <f t="shared" si="27"/>
        <v>2</v>
      </c>
      <c r="BD27" s="18">
        <f t="shared" si="26"/>
        <v>10560</v>
      </c>
    </row>
    <row r="28" spans="1:56" s="17" customFormat="1" ht="103.5" customHeight="1" x14ac:dyDescent="0.25">
      <c r="A28" s="7" t="s">
        <v>54</v>
      </c>
      <c r="B28" s="16">
        <v>4200</v>
      </c>
      <c r="C28" s="13"/>
      <c r="D28" s="20">
        <f t="shared" si="28"/>
        <v>0</v>
      </c>
      <c r="E28" s="14"/>
      <c r="F28" s="20">
        <f t="shared" si="29"/>
        <v>0</v>
      </c>
      <c r="G28" s="14"/>
      <c r="H28" s="20">
        <f t="shared" si="30"/>
        <v>0</v>
      </c>
      <c r="I28" s="14"/>
      <c r="J28" s="20">
        <f t="shared" si="31"/>
        <v>0</v>
      </c>
      <c r="K28" s="14"/>
      <c r="L28" s="20">
        <f t="shared" si="32"/>
        <v>0</v>
      </c>
      <c r="M28" s="14"/>
      <c r="N28" s="22">
        <f t="shared" si="33"/>
        <v>0</v>
      </c>
      <c r="O28" s="14"/>
      <c r="P28" s="20">
        <f t="shared" si="34"/>
        <v>0</v>
      </c>
      <c r="Q28" s="14"/>
      <c r="R28" s="22">
        <f t="shared" si="35"/>
        <v>0</v>
      </c>
      <c r="S28" s="14"/>
      <c r="T28" s="22">
        <f t="shared" si="36"/>
        <v>0</v>
      </c>
      <c r="U28" s="14"/>
      <c r="V28" s="22">
        <f t="shared" si="37"/>
        <v>0</v>
      </c>
      <c r="W28" s="14"/>
      <c r="X28" s="22">
        <f t="shared" si="10"/>
        <v>0</v>
      </c>
      <c r="Y28" s="14"/>
      <c r="Z28" s="22">
        <f t="shared" si="11"/>
        <v>0</v>
      </c>
      <c r="AA28" s="14"/>
      <c r="AB28" s="22">
        <f t="shared" si="12"/>
        <v>0</v>
      </c>
      <c r="AC28" s="14"/>
      <c r="AD28" s="22">
        <f t="shared" si="13"/>
        <v>0</v>
      </c>
      <c r="AE28" s="14"/>
      <c r="AF28" s="22">
        <f t="shared" si="14"/>
        <v>0</v>
      </c>
      <c r="AG28" s="14"/>
      <c r="AH28" s="22">
        <f t="shared" si="15"/>
        <v>0</v>
      </c>
      <c r="AI28" s="14"/>
      <c r="AJ28" s="22">
        <f t="shared" si="16"/>
        <v>0</v>
      </c>
      <c r="AK28" s="14"/>
      <c r="AL28" s="22">
        <f t="shared" si="17"/>
        <v>0</v>
      </c>
      <c r="AM28" s="14"/>
      <c r="AN28" s="22">
        <f t="shared" si="18"/>
        <v>0</v>
      </c>
      <c r="AO28" s="14"/>
      <c r="AP28" s="22">
        <f t="shared" si="19"/>
        <v>0</v>
      </c>
      <c r="AQ28" s="14">
        <v>10</v>
      </c>
      <c r="AR28" s="22">
        <f t="shared" si="20"/>
        <v>42000</v>
      </c>
      <c r="AS28" s="14"/>
      <c r="AT28" s="22">
        <f t="shared" si="21"/>
        <v>0</v>
      </c>
      <c r="AU28" s="14"/>
      <c r="AV28" s="22">
        <f t="shared" si="22"/>
        <v>0</v>
      </c>
      <c r="AW28" s="14"/>
      <c r="AX28" s="22">
        <f t="shared" si="23"/>
        <v>0</v>
      </c>
      <c r="AY28" s="14"/>
      <c r="AZ28" s="22">
        <f t="shared" si="24"/>
        <v>0</v>
      </c>
      <c r="BA28" s="14"/>
      <c r="BB28" s="22">
        <f t="shared" si="25"/>
        <v>0</v>
      </c>
      <c r="BC28" s="19">
        <f t="shared" si="27"/>
        <v>10</v>
      </c>
      <c r="BD28" s="18">
        <f t="shared" si="26"/>
        <v>42000</v>
      </c>
    </row>
    <row r="29" spans="1:56" s="17" customFormat="1" ht="66" customHeight="1" x14ac:dyDescent="0.25">
      <c r="A29" s="7" t="s">
        <v>55</v>
      </c>
      <c r="B29" s="16">
        <v>20436.66</v>
      </c>
      <c r="C29" s="13"/>
      <c r="D29" s="20">
        <f t="shared" ref="D29:D44" si="38">C29*B29</f>
        <v>0</v>
      </c>
      <c r="E29" s="14"/>
      <c r="F29" s="20">
        <f t="shared" ref="F29:F44" si="39">E29*B29</f>
        <v>0</v>
      </c>
      <c r="G29" s="14"/>
      <c r="H29" s="20">
        <f t="shared" ref="H29:H44" si="40">G29*B29</f>
        <v>0</v>
      </c>
      <c r="I29" s="14"/>
      <c r="J29" s="20">
        <f t="shared" ref="J29:J44" si="41">I29*B29</f>
        <v>0</v>
      </c>
      <c r="K29" s="14"/>
      <c r="L29" s="20">
        <f t="shared" ref="L29:L44" si="42">K29*B29</f>
        <v>0</v>
      </c>
      <c r="M29" s="14"/>
      <c r="N29" s="22">
        <f t="shared" ref="N29:N44" si="43">M29*B29</f>
        <v>0</v>
      </c>
      <c r="O29" s="14"/>
      <c r="P29" s="20">
        <f t="shared" ref="P29:P44" si="44">O29*B29</f>
        <v>0</v>
      </c>
      <c r="Q29" s="14"/>
      <c r="R29" s="22">
        <f t="shared" ref="R29:R44" si="45">Q29*B29</f>
        <v>0</v>
      </c>
      <c r="S29" s="14"/>
      <c r="T29" s="22">
        <f t="shared" ref="T29:T44" si="46">S29*B29</f>
        <v>0</v>
      </c>
      <c r="U29" s="14"/>
      <c r="V29" s="22">
        <f t="shared" ref="V29:V44" si="47">U29*B29</f>
        <v>0</v>
      </c>
      <c r="W29" s="14"/>
      <c r="X29" s="22">
        <f t="shared" si="10"/>
        <v>0</v>
      </c>
      <c r="Y29" s="14"/>
      <c r="Z29" s="22">
        <f t="shared" si="11"/>
        <v>0</v>
      </c>
      <c r="AA29" s="14"/>
      <c r="AB29" s="22">
        <f t="shared" si="12"/>
        <v>0</v>
      </c>
      <c r="AC29" s="14"/>
      <c r="AD29" s="22">
        <f t="shared" si="13"/>
        <v>0</v>
      </c>
      <c r="AE29" s="14"/>
      <c r="AF29" s="22">
        <f t="shared" si="14"/>
        <v>0</v>
      </c>
      <c r="AG29" s="14"/>
      <c r="AH29" s="22">
        <f t="shared" si="15"/>
        <v>0</v>
      </c>
      <c r="AI29" s="14"/>
      <c r="AJ29" s="22">
        <f t="shared" si="16"/>
        <v>0</v>
      </c>
      <c r="AK29" s="14"/>
      <c r="AL29" s="22">
        <f t="shared" si="17"/>
        <v>0</v>
      </c>
      <c r="AM29" s="14"/>
      <c r="AN29" s="22">
        <f t="shared" si="18"/>
        <v>0</v>
      </c>
      <c r="AO29" s="14"/>
      <c r="AP29" s="22">
        <f t="shared" si="19"/>
        <v>0</v>
      </c>
      <c r="AQ29" s="14">
        <v>15</v>
      </c>
      <c r="AR29" s="22">
        <f t="shared" si="20"/>
        <v>306549.90000000002</v>
      </c>
      <c r="AS29" s="14"/>
      <c r="AT29" s="22">
        <f t="shared" si="21"/>
        <v>0</v>
      </c>
      <c r="AU29" s="14"/>
      <c r="AV29" s="22">
        <f t="shared" si="22"/>
        <v>0</v>
      </c>
      <c r="AW29" s="14"/>
      <c r="AX29" s="22">
        <f t="shared" si="23"/>
        <v>0</v>
      </c>
      <c r="AY29" s="14"/>
      <c r="AZ29" s="22">
        <f t="shared" si="24"/>
        <v>0</v>
      </c>
      <c r="BA29" s="14"/>
      <c r="BB29" s="22">
        <f t="shared" si="25"/>
        <v>0</v>
      </c>
      <c r="BC29" s="19">
        <f t="shared" si="27"/>
        <v>15</v>
      </c>
      <c r="BD29" s="18">
        <v>306550</v>
      </c>
    </row>
    <row r="30" spans="1:56" s="17" customFormat="1" ht="63" customHeight="1" x14ac:dyDescent="0.25">
      <c r="A30" s="7" t="s">
        <v>56</v>
      </c>
      <c r="B30" s="16">
        <v>17820</v>
      </c>
      <c r="C30" s="13"/>
      <c r="D30" s="20">
        <f t="shared" si="38"/>
        <v>0</v>
      </c>
      <c r="E30" s="14"/>
      <c r="F30" s="20">
        <f t="shared" si="39"/>
        <v>0</v>
      </c>
      <c r="G30" s="14"/>
      <c r="H30" s="20">
        <f t="shared" si="40"/>
        <v>0</v>
      </c>
      <c r="I30" s="14"/>
      <c r="J30" s="20">
        <f t="shared" si="41"/>
        <v>0</v>
      </c>
      <c r="K30" s="14"/>
      <c r="L30" s="20">
        <f t="shared" si="42"/>
        <v>0</v>
      </c>
      <c r="M30" s="14"/>
      <c r="N30" s="22">
        <f t="shared" si="43"/>
        <v>0</v>
      </c>
      <c r="O30" s="14"/>
      <c r="P30" s="20">
        <f t="shared" si="44"/>
        <v>0</v>
      </c>
      <c r="Q30" s="14"/>
      <c r="R30" s="22">
        <f t="shared" si="45"/>
        <v>0</v>
      </c>
      <c r="S30" s="14"/>
      <c r="T30" s="22">
        <f t="shared" si="46"/>
        <v>0</v>
      </c>
      <c r="U30" s="14"/>
      <c r="V30" s="22">
        <f t="shared" si="47"/>
        <v>0</v>
      </c>
      <c r="W30" s="14"/>
      <c r="X30" s="22">
        <f t="shared" si="10"/>
        <v>0</v>
      </c>
      <c r="Y30" s="14"/>
      <c r="Z30" s="22">
        <f t="shared" si="11"/>
        <v>0</v>
      </c>
      <c r="AA30" s="14"/>
      <c r="AB30" s="22">
        <f t="shared" si="12"/>
        <v>0</v>
      </c>
      <c r="AC30" s="14"/>
      <c r="AD30" s="22">
        <f t="shared" si="13"/>
        <v>0</v>
      </c>
      <c r="AE30" s="14"/>
      <c r="AF30" s="22">
        <f t="shared" si="14"/>
        <v>0</v>
      </c>
      <c r="AG30" s="14"/>
      <c r="AH30" s="22">
        <f t="shared" si="15"/>
        <v>0</v>
      </c>
      <c r="AI30" s="14"/>
      <c r="AJ30" s="22">
        <f t="shared" si="16"/>
        <v>0</v>
      </c>
      <c r="AK30" s="14"/>
      <c r="AL30" s="22">
        <f t="shared" si="17"/>
        <v>0</v>
      </c>
      <c r="AM30" s="14"/>
      <c r="AN30" s="22">
        <f t="shared" si="18"/>
        <v>0</v>
      </c>
      <c r="AO30" s="14"/>
      <c r="AP30" s="22">
        <f t="shared" si="19"/>
        <v>0</v>
      </c>
      <c r="AQ30" s="14">
        <v>3</v>
      </c>
      <c r="AR30" s="22">
        <f t="shared" si="20"/>
        <v>53460</v>
      </c>
      <c r="AS30" s="14"/>
      <c r="AT30" s="22">
        <f t="shared" si="21"/>
        <v>0</v>
      </c>
      <c r="AU30" s="14"/>
      <c r="AV30" s="22">
        <f t="shared" si="22"/>
        <v>0</v>
      </c>
      <c r="AW30" s="14"/>
      <c r="AX30" s="22">
        <f t="shared" si="23"/>
        <v>0</v>
      </c>
      <c r="AY30" s="14"/>
      <c r="AZ30" s="22">
        <f t="shared" si="24"/>
        <v>0</v>
      </c>
      <c r="BA30" s="14"/>
      <c r="BB30" s="22">
        <f t="shared" si="25"/>
        <v>0</v>
      </c>
      <c r="BC30" s="19">
        <f t="shared" si="27"/>
        <v>3</v>
      </c>
      <c r="BD30" s="18">
        <f t="shared" si="26"/>
        <v>53460</v>
      </c>
    </row>
    <row r="31" spans="1:56" s="17" customFormat="1" ht="63" customHeight="1" x14ac:dyDescent="0.25">
      <c r="A31" s="7" t="s">
        <v>57</v>
      </c>
      <c r="B31" s="16">
        <v>37500</v>
      </c>
      <c r="C31" s="13"/>
      <c r="D31" s="20">
        <f t="shared" si="38"/>
        <v>0</v>
      </c>
      <c r="E31" s="14"/>
      <c r="F31" s="20">
        <f t="shared" si="39"/>
        <v>0</v>
      </c>
      <c r="G31" s="14"/>
      <c r="H31" s="20">
        <f t="shared" si="40"/>
        <v>0</v>
      </c>
      <c r="I31" s="14"/>
      <c r="J31" s="20">
        <f t="shared" si="41"/>
        <v>0</v>
      </c>
      <c r="K31" s="14"/>
      <c r="L31" s="20">
        <f t="shared" si="42"/>
        <v>0</v>
      </c>
      <c r="M31" s="14"/>
      <c r="N31" s="22">
        <f t="shared" si="43"/>
        <v>0</v>
      </c>
      <c r="O31" s="14"/>
      <c r="P31" s="20">
        <f t="shared" si="44"/>
        <v>0</v>
      </c>
      <c r="Q31" s="14"/>
      <c r="R31" s="22">
        <f t="shared" si="45"/>
        <v>0</v>
      </c>
      <c r="S31" s="14">
        <v>2</v>
      </c>
      <c r="T31" s="22">
        <f t="shared" si="46"/>
        <v>75000</v>
      </c>
      <c r="U31" s="14"/>
      <c r="V31" s="22">
        <f t="shared" si="47"/>
        <v>0</v>
      </c>
      <c r="W31" s="14"/>
      <c r="X31" s="22">
        <f t="shared" si="10"/>
        <v>0</v>
      </c>
      <c r="Y31" s="14"/>
      <c r="Z31" s="22">
        <f t="shared" si="11"/>
        <v>0</v>
      </c>
      <c r="AA31" s="14"/>
      <c r="AB31" s="22">
        <f t="shared" si="12"/>
        <v>0</v>
      </c>
      <c r="AC31" s="14"/>
      <c r="AD31" s="22">
        <f t="shared" si="13"/>
        <v>0</v>
      </c>
      <c r="AE31" s="14"/>
      <c r="AF31" s="22">
        <f t="shared" si="14"/>
        <v>0</v>
      </c>
      <c r="AG31" s="14"/>
      <c r="AH31" s="22">
        <f t="shared" si="15"/>
        <v>0</v>
      </c>
      <c r="AI31" s="14"/>
      <c r="AJ31" s="22">
        <f t="shared" si="16"/>
        <v>0</v>
      </c>
      <c r="AK31" s="14"/>
      <c r="AL31" s="22">
        <f t="shared" si="17"/>
        <v>0</v>
      </c>
      <c r="AM31" s="14"/>
      <c r="AN31" s="22">
        <f t="shared" si="18"/>
        <v>0</v>
      </c>
      <c r="AO31" s="14"/>
      <c r="AP31" s="22">
        <f t="shared" si="19"/>
        <v>0</v>
      </c>
      <c r="AQ31" s="14"/>
      <c r="AR31" s="22">
        <f t="shared" si="20"/>
        <v>0</v>
      </c>
      <c r="AS31" s="14"/>
      <c r="AT31" s="22">
        <f t="shared" si="21"/>
        <v>0</v>
      </c>
      <c r="AU31" s="14"/>
      <c r="AV31" s="22">
        <f t="shared" si="22"/>
        <v>0</v>
      </c>
      <c r="AW31" s="14"/>
      <c r="AX31" s="22">
        <f t="shared" si="23"/>
        <v>0</v>
      </c>
      <c r="AY31" s="14"/>
      <c r="AZ31" s="22">
        <f t="shared" si="24"/>
        <v>0</v>
      </c>
      <c r="BA31" s="14"/>
      <c r="BB31" s="22">
        <f t="shared" si="25"/>
        <v>0</v>
      </c>
      <c r="BC31" s="19">
        <f t="shared" si="27"/>
        <v>2</v>
      </c>
      <c r="BD31" s="18">
        <f t="shared" si="26"/>
        <v>75000</v>
      </c>
    </row>
    <row r="32" spans="1:56" s="17" customFormat="1" ht="81.75" customHeight="1" x14ac:dyDescent="0.25">
      <c r="A32" s="7" t="s">
        <v>58</v>
      </c>
      <c r="B32" s="16">
        <v>1720</v>
      </c>
      <c r="C32" s="13"/>
      <c r="D32" s="20">
        <f t="shared" si="38"/>
        <v>0</v>
      </c>
      <c r="E32" s="14"/>
      <c r="F32" s="20">
        <f t="shared" si="39"/>
        <v>0</v>
      </c>
      <c r="G32" s="14"/>
      <c r="H32" s="20">
        <f t="shared" si="40"/>
        <v>0</v>
      </c>
      <c r="I32" s="14"/>
      <c r="J32" s="20">
        <f t="shared" si="41"/>
        <v>0</v>
      </c>
      <c r="K32" s="14"/>
      <c r="L32" s="20">
        <f t="shared" si="42"/>
        <v>0</v>
      </c>
      <c r="M32" s="14">
        <v>10</v>
      </c>
      <c r="N32" s="22">
        <f t="shared" si="43"/>
        <v>17200</v>
      </c>
      <c r="O32" s="14"/>
      <c r="P32" s="20">
        <f t="shared" si="44"/>
        <v>0</v>
      </c>
      <c r="Q32" s="14"/>
      <c r="R32" s="22">
        <f t="shared" si="45"/>
        <v>0</v>
      </c>
      <c r="S32" s="14"/>
      <c r="T32" s="22">
        <f t="shared" si="46"/>
        <v>0</v>
      </c>
      <c r="U32" s="14"/>
      <c r="V32" s="22">
        <f t="shared" si="47"/>
        <v>0</v>
      </c>
      <c r="W32" s="14"/>
      <c r="X32" s="22">
        <f t="shared" si="10"/>
        <v>0</v>
      </c>
      <c r="Y32" s="14"/>
      <c r="Z32" s="22">
        <f t="shared" si="11"/>
        <v>0</v>
      </c>
      <c r="AA32" s="14"/>
      <c r="AB32" s="22">
        <f t="shared" si="12"/>
        <v>0</v>
      </c>
      <c r="AC32" s="14"/>
      <c r="AD32" s="22">
        <f t="shared" si="13"/>
        <v>0</v>
      </c>
      <c r="AE32" s="14"/>
      <c r="AF32" s="22">
        <f t="shared" si="14"/>
        <v>0</v>
      </c>
      <c r="AG32" s="14">
        <v>5</v>
      </c>
      <c r="AH32" s="22">
        <f t="shared" si="15"/>
        <v>8600</v>
      </c>
      <c r="AI32" s="14"/>
      <c r="AJ32" s="22">
        <f t="shared" si="16"/>
        <v>0</v>
      </c>
      <c r="AK32" s="14"/>
      <c r="AL32" s="22">
        <f t="shared" si="17"/>
        <v>0</v>
      </c>
      <c r="AM32" s="14"/>
      <c r="AN32" s="22">
        <f t="shared" si="18"/>
        <v>0</v>
      </c>
      <c r="AO32" s="14"/>
      <c r="AP32" s="22">
        <f t="shared" si="19"/>
        <v>0</v>
      </c>
      <c r="AQ32" s="14"/>
      <c r="AR32" s="22">
        <f t="shared" si="20"/>
        <v>0</v>
      </c>
      <c r="AS32" s="14"/>
      <c r="AT32" s="22">
        <f t="shared" si="21"/>
        <v>0</v>
      </c>
      <c r="AU32" s="14"/>
      <c r="AV32" s="22">
        <f t="shared" si="22"/>
        <v>0</v>
      </c>
      <c r="AW32" s="14"/>
      <c r="AX32" s="22">
        <f t="shared" si="23"/>
        <v>0</v>
      </c>
      <c r="AY32" s="14"/>
      <c r="AZ32" s="22">
        <f t="shared" si="24"/>
        <v>0</v>
      </c>
      <c r="BA32" s="14">
        <v>5</v>
      </c>
      <c r="BB32" s="22">
        <f t="shared" si="25"/>
        <v>8600</v>
      </c>
      <c r="BC32" s="19">
        <f t="shared" si="27"/>
        <v>20</v>
      </c>
      <c r="BD32" s="18">
        <f t="shared" si="26"/>
        <v>34400</v>
      </c>
    </row>
    <row r="33" spans="1:56" s="17" customFormat="1" ht="126" customHeight="1" x14ac:dyDescent="0.25">
      <c r="A33" s="7" t="s">
        <v>59</v>
      </c>
      <c r="B33" s="16">
        <v>29700</v>
      </c>
      <c r="C33" s="13"/>
      <c r="D33" s="20">
        <f t="shared" si="38"/>
        <v>0</v>
      </c>
      <c r="E33" s="14">
        <v>1</v>
      </c>
      <c r="F33" s="20">
        <f t="shared" si="39"/>
        <v>29700</v>
      </c>
      <c r="G33" s="14"/>
      <c r="H33" s="20">
        <f t="shared" si="40"/>
        <v>0</v>
      </c>
      <c r="I33" s="14"/>
      <c r="J33" s="20">
        <f t="shared" si="41"/>
        <v>0</v>
      </c>
      <c r="K33" s="14">
        <v>1</v>
      </c>
      <c r="L33" s="20">
        <f t="shared" si="42"/>
        <v>29700</v>
      </c>
      <c r="M33" s="14"/>
      <c r="N33" s="22">
        <f t="shared" si="43"/>
        <v>0</v>
      </c>
      <c r="O33" s="14">
        <v>2</v>
      </c>
      <c r="P33" s="20">
        <f t="shared" si="44"/>
        <v>59400</v>
      </c>
      <c r="Q33" s="14">
        <v>1</v>
      </c>
      <c r="R33" s="22">
        <f t="shared" si="45"/>
        <v>29700</v>
      </c>
      <c r="S33" s="14"/>
      <c r="T33" s="22">
        <f t="shared" si="46"/>
        <v>0</v>
      </c>
      <c r="U33" s="14"/>
      <c r="V33" s="22">
        <f t="shared" si="47"/>
        <v>0</v>
      </c>
      <c r="W33" s="14">
        <v>2</v>
      </c>
      <c r="X33" s="22">
        <f t="shared" si="10"/>
        <v>59400</v>
      </c>
      <c r="Y33" s="14">
        <v>1</v>
      </c>
      <c r="Z33" s="22">
        <f t="shared" si="11"/>
        <v>29700</v>
      </c>
      <c r="AA33" s="14">
        <v>1</v>
      </c>
      <c r="AB33" s="22">
        <f t="shared" si="12"/>
        <v>29700</v>
      </c>
      <c r="AC33" s="14"/>
      <c r="AD33" s="22">
        <f t="shared" si="13"/>
        <v>0</v>
      </c>
      <c r="AE33" s="14"/>
      <c r="AF33" s="22">
        <f t="shared" si="14"/>
        <v>0</v>
      </c>
      <c r="AG33" s="14"/>
      <c r="AH33" s="22">
        <f t="shared" si="15"/>
        <v>0</v>
      </c>
      <c r="AI33" s="14"/>
      <c r="AJ33" s="22">
        <f t="shared" si="16"/>
        <v>0</v>
      </c>
      <c r="AK33" s="14"/>
      <c r="AL33" s="22">
        <f t="shared" si="17"/>
        <v>0</v>
      </c>
      <c r="AM33" s="14"/>
      <c r="AN33" s="22">
        <f t="shared" si="18"/>
        <v>0</v>
      </c>
      <c r="AO33" s="14"/>
      <c r="AP33" s="22">
        <f t="shared" si="19"/>
        <v>0</v>
      </c>
      <c r="AQ33" s="14"/>
      <c r="AR33" s="22">
        <f t="shared" si="20"/>
        <v>0</v>
      </c>
      <c r="AS33" s="14"/>
      <c r="AT33" s="22">
        <f t="shared" si="21"/>
        <v>0</v>
      </c>
      <c r="AU33" s="14"/>
      <c r="AV33" s="22">
        <f t="shared" si="22"/>
        <v>0</v>
      </c>
      <c r="AW33" s="14"/>
      <c r="AX33" s="22">
        <f t="shared" si="23"/>
        <v>0</v>
      </c>
      <c r="AY33" s="14"/>
      <c r="AZ33" s="22">
        <f t="shared" si="24"/>
        <v>0</v>
      </c>
      <c r="BA33" s="14"/>
      <c r="BB33" s="22">
        <f t="shared" si="25"/>
        <v>0</v>
      </c>
      <c r="BC33" s="19">
        <f t="shared" si="27"/>
        <v>9</v>
      </c>
      <c r="BD33" s="18">
        <f t="shared" si="26"/>
        <v>267300</v>
      </c>
    </row>
    <row r="34" spans="1:56" s="17" customFormat="1" ht="54" customHeight="1" x14ac:dyDescent="0.25">
      <c r="A34" s="7" t="s">
        <v>16</v>
      </c>
      <c r="B34" s="16">
        <v>25000</v>
      </c>
      <c r="C34" s="13"/>
      <c r="D34" s="20">
        <f t="shared" si="38"/>
        <v>0</v>
      </c>
      <c r="E34" s="14"/>
      <c r="F34" s="20">
        <f t="shared" si="39"/>
        <v>0</v>
      </c>
      <c r="G34" s="14"/>
      <c r="H34" s="20">
        <f t="shared" si="40"/>
        <v>0</v>
      </c>
      <c r="I34" s="14"/>
      <c r="J34" s="20">
        <f t="shared" si="41"/>
        <v>0</v>
      </c>
      <c r="K34" s="14"/>
      <c r="L34" s="20">
        <f t="shared" si="42"/>
        <v>0</v>
      </c>
      <c r="M34" s="14"/>
      <c r="N34" s="22">
        <f t="shared" si="43"/>
        <v>0</v>
      </c>
      <c r="O34" s="14"/>
      <c r="P34" s="20">
        <f t="shared" si="44"/>
        <v>0</v>
      </c>
      <c r="Q34" s="14"/>
      <c r="R34" s="22">
        <f t="shared" si="45"/>
        <v>0</v>
      </c>
      <c r="S34" s="14"/>
      <c r="T34" s="22">
        <f t="shared" si="46"/>
        <v>0</v>
      </c>
      <c r="U34" s="14"/>
      <c r="V34" s="22">
        <f t="shared" si="47"/>
        <v>0</v>
      </c>
      <c r="W34" s="14"/>
      <c r="X34" s="22">
        <f t="shared" si="10"/>
        <v>0</v>
      </c>
      <c r="Y34" s="14"/>
      <c r="Z34" s="22">
        <f t="shared" si="11"/>
        <v>0</v>
      </c>
      <c r="AA34" s="14"/>
      <c r="AB34" s="22">
        <f t="shared" si="12"/>
        <v>0</v>
      </c>
      <c r="AC34" s="14">
        <v>1</v>
      </c>
      <c r="AD34" s="22">
        <f t="shared" si="13"/>
        <v>25000</v>
      </c>
      <c r="AE34" s="14"/>
      <c r="AF34" s="22">
        <f t="shared" si="14"/>
        <v>0</v>
      </c>
      <c r="AG34" s="14"/>
      <c r="AH34" s="22">
        <f t="shared" si="15"/>
        <v>0</v>
      </c>
      <c r="AI34" s="14"/>
      <c r="AJ34" s="22">
        <f t="shared" si="16"/>
        <v>0</v>
      </c>
      <c r="AK34" s="14"/>
      <c r="AL34" s="22">
        <f t="shared" si="17"/>
        <v>0</v>
      </c>
      <c r="AM34" s="14"/>
      <c r="AN34" s="22">
        <f t="shared" si="18"/>
        <v>0</v>
      </c>
      <c r="AO34" s="14"/>
      <c r="AP34" s="22">
        <f t="shared" si="19"/>
        <v>0</v>
      </c>
      <c r="AQ34" s="14"/>
      <c r="AR34" s="22">
        <f t="shared" si="20"/>
        <v>0</v>
      </c>
      <c r="AS34" s="14"/>
      <c r="AT34" s="22">
        <f t="shared" si="21"/>
        <v>0</v>
      </c>
      <c r="AU34" s="14"/>
      <c r="AV34" s="22">
        <f t="shared" si="22"/>
        <v>0</v>
      </c>
      <c r="AW34" s="14"/>
      <c r="AX34" s="22">
        <f t="shared" si="23"/>
        <v>0</v>
      </c>
      <c r="AY34" s="14"/>
      <c r="AZ34" s="22">
        <f t="shared" si="24"/>
        <v>0</v>
      </c>
      <c r="BA34" s="14"/>
      <c r="BB34" s="22">
        <f t="shared" si="25"/>
        <v>0</v>
      </c>
      <c r="BC34" s="19">
        <f t="shared" si="27"/>
        <v>1</v>
      </c>
      <c r="BD34" s="18">
        <f t="shared" si="26"/>
        <v>25000</v>
      </c>
    </row>
    <row r="35" spans="1:56" s="17" customFormat="1" ht="54" customHeight="1" x14ac:dyDescent="0.25">
      <c r="A35" s="7" t="s">
        <v>22</v>
      </c>
      <c r="B35" s="16">
        <v>34000</v>
      </c>
      <c r="C35" s="14">
        <v>2</v>
      </c>
      <c r="D35" s="20">
        <f t="shared" si="38"/>
        <v>68000</v>
      </c>
      <c r="E35" s="14"/>
      <c r="F35" s="20">
        <f t="shared" si="39"/>
        <v>0</v>
      </c>
      <c r="G35" s="14"/>
      <c r="H35" s="20">
        <f t="shared" si="40"/>
        <v>0</v>
      </c>
      <c r="I35" s="14"/>
      <c r="J35" s="20">
        <f t="shared" si="41"/>
        <v>0</v>
      </c>
      <c r="K35" s="14"/>
      <c r="L35" s="20">
        <f t="shared" si="42"/>
        <v>0</v>
      </c>
      <c r="M35" s="14"/>
      <c r="N35" s="22">
        <f t="shared" si="43"/>
        <v>0</v>
      </c>
      <c r="O35" s="14"/>
      <c r="P35" s="20">
        <f t="shared" si="44"/>
        <v>0</v>
      </c>
      <c r="Q35" s="14"/>
      <c r="R35" s="22">
        <f t="shared" si="45"/>
        <v>0</v>
      </c>
      <c r="S35" s="14"/>
      <c r="T35" s="22">
        <f t="shared" si="46"/>
        <v>0</v>
      </c>
      <c r="U35" s="14"/>
      <c r="V35" s="22">
        <f t="shared" si="47"/>
        <v>0</v>
      </c>
      <c r="W35" s="14"/>
      <c r="X35" s="22">
        <f t="shared" si="10"/>
        <v>0</v>
      </c>
      <c r="Y35" s="14"/>
      <c r="Z35" s="22">
        <f t="shared" si="11"/>
        <v>0</v>
      </c>
      <c r="AA35" s="14"/>
      <c r="AB35" s="22">
        <f t="shared" si="12"/>
        <v>0</v>
      </c>
      <c r="AC35" s="14"/>
      <c r="AD35" s="22">
        <f t="shared" si="13"/>
        <v>0</v>
      </c>
      <c r="AE35" s="14"/>
      <c r="AF35" s="22">
        <f t="shared" si="14"/>
        <v>0</v>
      </c>
      <c r="AG35" s="14"/>
      <c r="AH35" s="22">
        <f t="shared" si="15"/>
        <v>0</v>
      </c>
      <c r="AI35" s="14"/>
      <c r="AJ35" s="22">
        <f t="shared" si="16"/>
        <v>0</v>
      </c>
      <c r="AK35" s="14"/>
      <c r="AL35" s="22">
        <f t="shared" si="17"/>
        <v>0</v>
      </c>
      <c r="AM35" s="14"/>
      <c r="AN35" s="22">
        <f t="shared" si="18"/>
        <v>0</v>
      </c>
      <c r="AO35" s="14"/>
      <c r="AP35" s="22">
        <f t="shared" si="19"/>
        <v>0</v>
      </c>
      <c r="AQ35" s="14"/>
      <c r="AR35" s="22">
        <f t="shared" si="20"/>
        <v>0</v>
      </c>
      <c r="AS35" s="14"/>
      <c r="AT35" s="22">
        <f t="shared" si="21"/>
        <v>0</v>
      </c>
      <c r="AU35" s="14"/>
      <c r="AV35" s="22">
        <f t="shared" si="22"/>
        <v>0</v>
      </c>
      <c r="AW35" s="14"/>
      <c r="AX35" s="22">
        <f t="shared" si="23"/>
        <v>0</v>
      </c>
      <c r="AY35" s="14"/>
      <c r="AZ35" s="22">
        <f t="shared" si="24"/>
        <v>0</v>
      </c>
      <c r="BA35" s="14"/>
      <c r="BB35" s="22">
        <f t="shared" si="25"/>
        <v>0</v>
      </c>
      <c r="BC35" s="19">
        <f t="shared" si="27"/>
        <v>2</v>
      </c>
      <c r="BD35" s="18">
        <f t="shared" si="26"/>
        <v>68000</v>
      </c>
    </row>
    <row r="36" spans="1:56" s="17" customFormat="1" ht="54" customHeight="1" x14ac:dyDescent="0.25">
      <c r="A36" s="7" t="s">
        <v>22</v>
      </c>
      <c r="B36" s="16">
        <v>39000</v>
      </c>
      <c r="C36" s="14">
        <v>2</v>
      </c>
      <c r="D36" s="20">
        <f t="shared" si="38"/>
        <v>78000</v>
      </c>
      <c r="E36" s="14"/>
      <c r="F36" s="20">
        <f t="shared" si="39"/>
        <v>0</v>
      </c>
      <c r="G36" s="14"/>
      <c r="H36" s="20">
        <f t="shared" si="40"/>
        <v>0</v>
      </c>
      <c r="I36" s="14"/>
      <c r="J36" s="20">
        <f t="shared" si="41"/>
        <v>0</v>
      </c>
      <c r="K36" s="14"/>
      <c r="L36" s="20">
        <f t="shared" si="42"/>
        <v>0</v>
      </c>
      <c r="M36" s="14"/>
      <c r="N36" s="22">
        <f t="shared" si="43"/>
        <v>0</v>
      </c>
      <c r="O36" s="14"/>
      <c r="P36" s="20">
        <f t="shared" si="44"/>
        <v>0</v>
      </c>
      <c r="Q36" s="14"/>
      <c r="R36" s="22">
        <f t="shared" si="45"/>
        <v>0</v>
      </c>
      <c r="S36" s="14"/>
      <c r="T36" s="22">
        <f t="shared" si="46"/>
        <v>0</v>
      </c>
      <c r="U36" s="14"/>
      <c r="V36" s="22">
        <f t="shared" si="47"/>
        <v>0</v>
      </c>
      <c r="W36" s="14"/>
      <c r="X36" s="22">
        <f t="shared" si="10"/>
        <v>0</v>
      </c>
      <c r="Y36" s="14"/>
      <c r="Z36" s="22">
        <f t="shared" si="11"/>
        <v>0</v>
      </c>
      <c r="AA36" s="14"/>
      <c r="AB36" s="22">
        <f t="shared" si="12"/>
        <v>0</v>
      </c>
      <c r="AC36" s="14"/>
      <c r="AD36" s="22">
        <f t="shared" si="13"/>
        <v>0</v>
      </c>
      <c r="AE36" s="14"/>
      <c r="AF36" s="22">
        <f t="shared" si="14"/>
        <v>0</v>
      </c>
      <c r="AG36" s="14"/>
      <c r="AH36" s="22">
        <f t="shared" si="15"/>
        <v>0</v>
      </c>
      <c r="AI36" s="14"/>
      <c r="AJ36" s="22">
        <f t="shared" si="16"/>
        <v>0</v>
      </c>
      <c r="AK36" s="14"/>
      <c r="AL36" s="22">
        <f t="shared" si="17"/>
        <v>0</v>
      </c>
      <c r="AM36" s="14"/>
      <c r="AN36" s="22">
        <f t="shared" si="18"/>
        <v>0</v>
      </c>
      <c r="AO36" s="14"/>
      <c r="AP36" s="22">
        <f t="shared" si="19"/>
        <v>0</v>
      </c>
      <c r="AQ36" s="14"/>
      <c r="AR36" s="22">
        <f t="shared" si="20"/>
        <v>0</v>
      </c>
      <c r="AS36" s="14"/>
      <c r="AT36" s="22">
        <f t="shared" si="21"/>
        <v>0</v>
      </c>
      <c r="AU36" s="14"/>
      <c r="AV36" s="22">
        <f t="shared" si="22"/>
        <v>0</v>
      </c>
      <c r="AW36" s="14"/>
      <c r="AX36" s="22">
        <f t="shared" si="23"/>
        <v>0</v>
      </c>
      <c r="AY36" s="14"/>
      <c r="AZ36" s="22">
        <f t="shared" si="24"/>
        <v>0</v>
      </c>
      <c r="BA36" s="14"/>
      <c r="BB36" s="22">
        <f t="shared" si="25"/>
        <v>0</v>
      </c>
      <c r="BC36" s="19">
        <f t="shared" si="27"/>
        <v>2</v>
      </c>
      <c r="BD36" s="18">
        <f t="shared" si="26"/>
        <v>78000</v>
      </c>
    </row>
    <row r="37" spans="1:56" s="17" customFormat="1" ht="59.25" customHeight="1" x14ac:dyDescent="0.25">
      <c r="A37" s="7" t="s">
        <v>45</v>
      </c>
      <c r="B37" s="16">
        <v>8700</v>
      </c>
      <c r="C37" s="13"/>
      <c r="D37" s="20">
        <f t="shared" si="38"/>
        <v>0</v>
      </c>
      <c r="E37" s="14"/>
      <c r="F37" s="20">
        <f t="shared" si="39"/>
        <v>0</v>
      </c>
      <c r="G37" s="14"/>
      <c r="H37" s="20">
        <f t="shared" si="40"/>
        <v>0</v>
      </c>
      <c r="I37" s="14"/>
      <c r="J37" s="20">
        <f t="shared" si="41"/>
        <v>0</v>
      </c>
      <c r="K37" s="14"/>
      <c r="L37" s="20">
        <f t="shared" si="42"/>
        <v>0</v>
      </c>
      <c r="M37" s="14">
        <v>10</v>
      </c>
      <c r="N37" s="22">
        <f t="shared" si="43"/>
        <v>87000</v>
      </c>
      <c r="O37" s="14"/>
      <c r="P37" s="20">
        <f t="shared" si="44"/>
        <v>0</v>
      </c>
      <c r="Q37" s="14"/>
      <c r="R37" s="22">
        <f t="shared" si="45"/>
        <v>0</v>
      </c>
      <c r="S37" s="14"/>
      <c r="T37" s="22">
        <f t="shared" si="46"/>
        <v>0</v>
      </c>
      <c r="U37" s="14"/>
      <c r="V37" s="22">
        <f t="shared" si="47"/>
        <v>0</v>
      </c>
      <c r="W37" s="14"/>
      <c r="X37" s="22">
        <f t="shared" si="10"/>
        <v>0</v>
      </c>
      <c r="Y37" s="14"/>
      <c r="Z37" s="22">
        <f t="shared" si="11"/>
        <v>0</v>
      </c>
      <c r="AA37" s="14"/>
      <c r="AB37" s="22">
        <f t="shared" si="12"/>
        <v>0</v>
      </c>
      <c r="AC37" s="14"/>
      <c r="AD37" s="22">
        <f t="shared" si="13"/>
        <v>0</v>
      </c>
      <c r="AE37" s="14">
        <v>9</v>
      </c>
      <c r="AF37" s="22">
        <f t="shared" si="14"/>
        <v>78300</v>
      </c>
      <c r="AG37" s="14">
        <v>8</v>
      </c>
      <c r="AH37" s="22">
        <f t="shared" si="15"/>
        <v>69600</v>
      </c>
      <c r="AI37" s="14"/>
      <c r="AJ37" s="22">
        <f t="shared" si="16"/>
        <v>0</v>
      </c>
      <c r="AK37" s="14">
        <v>3</v>
      </c>
      <c r="AL37" s="22">
        <f t="shared" si="17"/>
        <v>26100</v>
      </c>
      <c r="AM37" s="14">
        <v>10</v>
      </c>
      <c r="AN37" s="22">
        <f t="shared" si="18"/>
        <v>87000</v>
      </c>
      <c r="AO37" s="14"/>
      <c r="AP37" s="22">
        <f t="shared" si="19"/>
        <v>0</v>
      </c>
      <c r="AQ37" s="14"/>
      <c r="AR37" s="22">
        <f t="shared" si="20"/>
        <v>0</v>
      </c>
      <c r="AS37" s="14"/>
      <c r="AT37" s="22">
        <f t="shared" si="21"/>
        <v>0</v>
      </c>
      <c r="AU37" s="14"/>
      <c r="AV37" s="22">
        <f t="shared" si="22"/>
        <v>0</v>
      </c>
      <c r="AW37" s="14"/>
      <c r="AX37" s="22">
        <f t="shared" si="23"/>
        <v>0</v>
      </c>
      <c r="AY37" s="14"/>
      <c r="AZ37" s="22">
        <f t="shared" si="24"/>
        <v>0</v>
      </c>
      <c r="BA37" s="14"/>
      <c r="BB37" s="22">
        <f t="shared" si="25"/>
        <v>0</v>
      </c>
      <c r="BC37" s="19">
        <f t="shared" si="27"/>
        <v>40</v>
      </c>
      <c r="BD37" s="18">
        <f t="shared" si="26"/>
        <v>348000</v>
      </c>
    </row>
    <row r="38" spans="1:56" s="17" customFormat="1" ht="59.25" customHeight="1" x14ac:dyDescent="0.25">
      <c r="A38" s="7" t="s">
        <v>23</v>
      </c>
      <c r="B38" s="16">
        <v>11600</v>
      </c>
      <c r="C38" s="13"/>
      <c r="D38" s="20">
        <f t="shared" si="38"/>
        <v>0</v>
      </c>
      <c r="E38" s="14"/>
      <c r="F38" s="20">
        <f t="shared" si="39"/>
        <v>0</v>
      </c>
      <c r="G38" s="14"/>
      <c r="H38" s="20">
        <f t="shared" si="40"/>
        <v>0</v>
      </c>
      <c r="I38" s="14"/>
      <c r="J38" s="20">
        <f t="shared" si="41"/>
        <v>0</v>
      </c>
      <c r="K38" s="14"/>
      <c r="L38" s="20">
        <f t="shared" si="42"/>
        <v>0</v>
      </c>
      <c r="M38" s="14">
        <v>3</v>
      </c>
      <c r="N38" s="22">
        <f t="shared" si="43"/>
        <v>34800</v>
      </c>
      <c r="O38" s="14"/>
      <c r="P38" s="20">
        <f t="shared" si="44"/>
        <v>0</v>
      </c>
      <c r="Q38" s="14"/>
      <c r="R38" s="22">
        <f t="shared" si="45"/>
        <v>0</v>
      </c>
      <c r="S38" s="14"/>
      <c r="T38" s="22">
        <f t="shared" si="46"/>
        <v>0</v>
      </c>
      <c r="U38" s="14"/>
      <c r="V38" s="22">
        <f t="shared" si="47"/>
        <v>0</v>
      </c>
      <c r="W38" s="14"/>
      <c r="X38" s="22">
        <f t="shared" si="10"/>
        <v>0</v>
      </c>
      <c r="Y38" s="14"/>
      <c r="Z38" s="22">
        <f t="shared" si="11"/>
        <v>0</v>
      </c>
      <c r="AA38" s="14"/>
      <c r="AB38" s="22">
        <f t="shared" si="12"/>
        <v>0</v>
      </c>
      <c r="AC38" s="14"/>
      <c r="AD38" s="22">
        <f t="shared" si="13"/>
        <v>0</v>
      </c>
      <c r="AE38" s="14"/>
      <c r="AF38" s="22">
        <f t="shared" si="14"/>
        <v>0</v>
      </c>
      <c r="AG38" s="14">
        <v>2</v>
      </c>
      <c r="AH38" s="22">
        <f t="shared" si="15"/>
        <v>23200</v>
      </c>
      <c r="AI38" s="14"/>
      <c r="AJ38" s="22">
        <f t="shared" si="16"/>
        <v>0</v>
      </c>
      <c r="AK38" s="14"/>
      <c r="AL38" s="22">
        <f t="shared" si="17"/>
        <v>0</v>
      </c>
      <c r="AM38" s="14">
        <v>1</v>
      </c>
      <c r="AN38" s="22">
        <f t="shared" si="18"/>
        <v>11600</v>
      </c>
      <c r="AO38" s="14"/>
      <c r="AP38" s="22">
        <f t="shared" si="19"/>
        <v>0</v>
      </c>
      <c r="AQ38" s="14"/>
      <c r="AR38" s="22">
        <f t="shared" si="20"/>
        <v>0</v>
      </c>
      <c r="AS38" s="14"/>
      <c r="AT38" s="22">
        <f t="shared" si="21"/>
        <v>0</v>
      </c>
      <c r="AU38" s="14"/>
      <c r="AV38" s="22">
        <f t="shared" si="22"/>
        <v>0</v>
      </c>
      <c r="AW38" s="14"/>
      <c r="AX38" s="22">
        <f t="shared" si="23"/>
        <v>0</v>
      </c>
      <c r="AY38" s="14"/>
      <c r="AZ38" s="22">
        <f t="shared" si="24"/>
        <v>0</v>
      </c>
      <c r="BA38" s="14"/>
      <c r="BB38" s="22">
        <f t="shared" si="25"/>
        <v>0</v>
      </c>
      <c r="BC38" s="19">
        <f t="shared" si="27"/>
        <v>6</v>
      </c>
      <c r="BD38" s="18">
        <f t="shared" si="26"/>
        <v>69600</v>
      </c>
    </row>
    <row r="39" spans="1:56" s="17" customFormat="1" ht="66" customHeight="1" x14ac:dyDescent="0.25">
      <c r="A39" s="7" t="s">
        <v>46</v>
      </c>
      <c r="B39" s="16">
        <v>12000</v>
      </c>
      <c r="C39" s="13"/>
      <c r="D39" s="20">
        <f t="shared" si="38"/>
        <v>0</v>
      </c>
      <c r="E39" s="14"/>
      <c r="F39" s="20">
        <f t="shared" si="39"/>
        <v>0</v>
      </c>
      <c r="G39" s="14"/>
      <c r="H39" s="20">
        <f t="shared" si="40"/>
        <v>0</v>
      </c>
      <c r="I39" s="14"/>
      <c r="J39" s="20">
        <f t="shared" si="41"/>
        <v>0</v>
      </c>
      <c r="K39" s="14"/>
      <c r="L39" s="20">
        <f t="shared" si="42"/>
        <v>0</v>
      </c>
      <c r="M39" s="14"/>
      <c r="N39" s="22">
        <f t="shared" si="43"/>
        <v>0</v>
      </c>
      <c r="O39" s="14"/>
      <c r="P39" s="20">
        <f t="shared" si="44"/>
        <v>0</v>
      </c>
      <c r="Q39" s="14"/>
      <c r="R39" s="22">
        <f t="shared" si="45"/>
        <v>0</v>
      </c>
      <c r="S39" s="14"/>
      <c r="T39" s="22">
        <f t="shared" si="46"/>
        <v>0</v>
      </c>
      <c r="U39" s="14"/>
      <c r="V39" s="22">
        <f t="shared" si="47"/>
        <v>0</v>
      </c>
      <c r="W39" s="14"/>
      <c r="X39" s="22">
        <f t="shared" si="10"/>
        <v>0</v>
      </c>
      <c r="Y39" s="14"/>
      <c r="Z39" s="22">
        <f t="shared" si="11"/>
        <v>0</v>
      </c>
      <c r="AA39" s="14"/>
      <c r="AB39" s="22">
        <f t="shared" si="12"/>
        <v>0</v>
      </c>
      <c r="AC39" s="14"/>
      <c r="AD39" s="22">
        <f t="shared" si="13"/>
        <v>0</v>
      </c>
      <c r="AE39" s="14"/>
      <c r="AF39" s="22">
        <f t="shared" si="14"/>
        <v>0</v>
      </c>
      <c r="AG39" s="14">
        <v>2</v>
      </c>
      <c r="AH39" s="22">
        <f t="shared" si="15"/>
        <v>24000</v>
      </c>
      <c r="AI39" s="14"/>
      <c r="AJ39" s="22">
        <f t="shared" si="16"/>
        <v>0</v>
      </c>
      <c r="AK39" s="14"/>
      <c r="AL39" s="22">
        <f t="shared" si="17"/>
        <v>0</v>
      </c>
      <c r="AM39" s="14"/>
      <c r="AN39" s="22">
        <f t="shared" si="18"/>
        <v>0</v>
      </c>
      <c r="AO39" s="14"/>
      <c r="AP39" s="22">
        <f t="shared" si="19"/>
        <v>0</v>
      </c>
      <c r="AQ39" s="14"/>
      <c r="AR39" s="22">
        <f t="shared" si="20"/>
        <v>0</v>
      </c>
      <c r="AS39" s="14"/>
      <c r="AT39" s="22">
        <f t="shared" si="21"/>
        <v>0</v>
      </c>
      <c r="AU39" s="14"/>
      <c r="AV39" s="22">
        <f t="shared" si="22"/>
        <v>0</v>
      </c>
      <c r="AW39" s="14"/>
      <c r="AX39" s="22">
        <f t="shared" si="23"/>
        <v>0</v>
      </c>
      <c r="AY39" s="14"/>
      <c r="AZ39" s="22">
        <f t="shared" si="24"/>
        <v>0</v>
      </c>
      <c r="BA39" s="14"/>
      <c r="BB39" s="22">
        <f t="shared" si="25"/>
        <v>0</v>
      </c>
      <c r="BC39" s="19">
        <f t="shared" si="27"/>
        <v>2</v>
      </c>
      <c r="BD39" s="18">
        <f t="shared" si="26"/>
        <v>24000</v>
      </c>
    </row>
    <row r="40" spans="1:56" s="17" customFormat="1" ht="62.25" customHeight="1" x14ac:dyDescent="0.25">
      <c r="A40" s="7" t="s">
        <v>47</v>
      </c>
      <c r="B40" s="16">
        <v>4999.8</v>
      </c>
      <c r="C40" s="13"/>
      <c r="D40" s="20">
        <f t="shared" si="38"/>
        <v>0</v>
      </c>
      <c r="E40" s="14"/>
      <c r="F40" s="20">
        <f t="shared" si="39"/>
        <v>0</v>
      </c>
      <c r="G40" s="14"/>
      <c r="H40" s="20">
        <f t="shared" si="40"/>
        <v>0</v>
      </c>
      <c r="I40" s="14"/>
      <c r="J40" s="20">
        <f t="shared" si="41"/>
        <v>0</v>
      </c>
      <c r="K40" s="14">
        <v>20</v>
      </c>
      <c r="L40" s="20">
        <f t="shared" si="42"/>
        <v>99996</v>
      </c>
      <c r="M40" s="14"/>
      <c r="N40" s="22">
        <f t="shared" si="43"/>
        <v>0</v>
      </c>
      <c r="O40" s="14"/>
      <c r="P40" s="20">
        <f t="shared" si="44"/>
        <v>0</v>
      </c>
      <c r="Q40" s="14"/>
      <c r="R40" s="22">
        <f t="shared" si="45"/>
        <v>0</v>
      </c>
      <c r="S40" s="14"/>
      <c r="T40" s="22">
        <f t="shared" si="46"/>
        <v>0</v>
      </c>
      <c r="U40" s="14"/>
      <c r="V40" s="22">
        <f t="shared" si="47"/>
        <v>0</v>
      </c>
      <c r="W40" s="14"/>
      <c r="X40" s="22">
        <f t="shared" si="10"/>
        <v>0</v>
      </c>
      <c r="Y40" s="14"/>
      <c r="Z40" s="22">
        <f t="shared" si="11"/>
        <v>0</v>
      </c>
      <c r="AA40" s="14"/>
      <c r="AB40" s="22">
        <f t="shared" si="12"/>
        <v>0</v>
      </c>
      <c r="AC40" s="14"/>
      <c r="AD40" s="22">
        <f t="shared" si="13"/>
        <v>0</v>
      </c>
      <c r="AE40" s="14"/>
      <c r="AF40" s="22">
        <f t="shared" si="14"/>
        <v>0</v>
      </c>
      <c r="AG40" s="14"/>
      <c r="AH40" s="22">
        <f t="shared" si="15"/>
        <v>0</v>
      </c>
      <c r="AI40" s="14"/>
      <c r="AJ40" s="22">
        <f t="shared" si="16"/>
        <v>0</v>
      </c>
      <c r="AK40" s="14"/>
      <c r="AL40" s="22">
        <f t="shared" si="17"/>
        <v>0</v>
      </c>
      <c r="AM40" s="14"/>
      <c r="AN40" s="22">
        <f t="shared" si="18"/>
        <v>0</v>
      </c>
      <c r="AO40" s="14"/>
      <c r="AP40" s="22">
        <f t="shared" si="19"/>
        <v>0</v>
      </c>
      <c r="AQ40" s="14"/>
      <c r="AR40" s="22">
        <f t="shared" si="20"/>
        <v>0</v>
      </c>
      <c r="AS40" s="14"/>
      <c r="AT40" s="22">
        <f t="shared" si="21"/>
        <v>0</v>
      </c>
      <c r="AU40" s="14"/>
      <c r="AV40" s="22">
        <f t="shared" si="22"/>
        <v>0</v>
      </c>
      <c r="AW40" s="14"/>
      <c r="AX40" s="22">
        <f t="shared" si="23"/>
        <v>0</v>
      </c>
      <c r="AY40" s="14"/>
      <c r="AZ40" s="22">
        <f t="shared" si="24"/>
        <v>0</v>
      </c>
      <c r="BA40" s="14"/>
      <c r="BB40" s="22">
        <f t="shared" si="25"/>
        <v>0</v>
      </c>
      <c r="BC40" s="19">
        <f t="shared" si="27"/>
        <v>20</v>
      </c>
      <c r="BD40" s="18">
        <f t="shared" si="26"/>
        <v>99996</v>
      </c>
    </row>
    <row r="41" spans="1:56" s="17" customFormat="1" ht="64.5" customHeight="1" x14ac:dyDescent="0.25">
      <c r="A41" s="7" t="s">
        <v>24</v>
      </c>
      <c r="B41" s="16">
        <v>3719.04</v>
      </c>
      <c r="C41" s="13"/>
      <c r="D41" s="20">
        <f t="shared" si="38"/>
        <v>0</v>
      </c>
      <c r="E41" s="14"/>
      <c r="F41" s="20">
        <f t="shared" si="39"/>
        <v>0</v>
      </c>
      <c r="G41" s="14"/>
      <c r="H41" s="20">
        <f t="shared" si="40"/>
        <v>0</v>
      </c>
      <c r="I41" s="14"/>
      <c r="J41" s="20">
        <f t="shared" si="41"/>
        <v>0</v>
      </c>
      <c r="K41" s="14"/>
      <c r="L41" s="20">
        <f t="shared" si="42"/>
        <v>0</v>
      </c>
      <c r="M41" s="14"/>
      <c r="N41" s="22">
        <f t="shared" si="43"/>
        <v>0</v>
      </c>
      <c r="O41" s="14"/>
      <c r="P41" s="20">
        <f t="shared" si="44"/>
        <v>0</v>
      </c>
      <c r="Q41" s="14"/>
      <c r="R41" s="22">
        <f t="shared" si="45"/>
        <v>0</v>
      </c>
      <c r="S41" s="14"/>
      <c r="T41" s="22">
        <f t="shared" si="46"/>
        <v>0</v>
      </c>
      <c r="U41" s="14"/>
      <c r="V41" s="22">
        <f t="shared" si="47"/>
        <v>0</v>
      </c>
      <c r="W41" s="14"/>
      <c r="X41" s="22">
        <f t="shared" si="10"/>
        <v>0</v>
      </c>
      <c r="Y41" s="14"/>
      <c r="Z41" s="22">
        <f t="shared" si="11"/>
        <v>0</v>
      </c>
      <c r="AA41" s="14"/>
      <c r="AB41" s="22">
        <f t="shared" si="12"/>
        <v>0</v>
      </c>
      <c r="AC41" s="14">
        <v>1</v>
      </c>
      <c r="AD41" s="22">
        <f t="shared" si="13"/>
        <v>3719.04</v>
      </c>
      <c r="AE41" s="14"/>
      <c r="AF41" s="22">
        <f t="shared" si="14"/>
        <v>0</v>
      </c>
      <c r="AG41" s="14"/>
      <c r="AH41" s="22">
        <f t="shared" si="15"/>
        <v>0</v>
      </c>
      <c r="AI41" s="14">
        <v>8</v>
      </c>
      <c r="AJ41" s="22">
        <f t="shared" si="16"/>
        <v>29752.32</v>
      </c>
      <c r="AK41" s="14"/>
      <c r="AL41" s="22">
        <f t="shared" si="17"/>
        <v>0</v>
      </c>
      <c r="AM41" s="14"/>
      <c r="AN41" s="22">
        <f t="shared" si="18"/>
        <v>0</v>
      </c>
      <c r="AO41" s="14"/>
      <c r="AP41" s="22">
        <f t="shared" si="19"/>
        <v>0</v>
      </c>
      <c r="AQ41" s="14"/>
      <c r="AR41" s="22">
        <f t="shared" si="20"/>
        <v>0</v>
      </c>
      <c r="AS41" s="14"/>
      <c r="AT41" s="22">
        <f t="shared" si="21"/>
        <v>0</v>
      </c>
      <c r="AU41" s="14"/>
      <c r="AV41" s="22">
        <f t="shared" si="22"/>
        <v>0</v>
      </c>
      <c r="AW41" s="14"/>
      <c r="AX41" s="22">
        <f t="shared" si="23"/>
        <v>0</v>
      </c>
      <c r="AY41" s="14">
        <v>4</v>
      </c>
      <c r="AZ41" s="22">
        <f t="shared" si="24"/>
        <v>14876.16</v>
      </c>
      <c r="BA41" s="14">
        <v>8</v>
      </c>
      <c r="BB41" s="22">
        <f t="shared" si="25"/>
        <v>29752.32</v>
      </c>
      <c r="BC41" s="19">
        <f t="shared" si="27"/>
        <v>21</v>
      </c>
      <c r="BD41" s="18">
        <v>78100</v>
      </c>
    </row>
    <row r="42" spans="1:56" s="17" customFormat="1" ht="51" customHeight="1" x14ac:dyDescent="0.25">
      <c r="A42" s="7" t="s">
        <v>48</v>
      </c>
      <c r="B42" s="16">
        <v>125495</v>
      </c>
      <c r="C42" s="13"/>
      <c r="D42" s="20">
        <f t="shared" si="38"/>
        <v>0</v>
      </c>
      <c r="E42" s="14"/>
      <c r="F42" s="20">
        <f t="shared" si="39"/>
        <v>0</v>
      </c>
      <c r="G42" s="14"/>
      <c r="H42" s="20">
        <f t="shared" si="40"/>
        <v>0</v>
      </c>
      <c r="I42" s="14"/>
      <c r="J42" s="20">
        <f t="shared" si="41"/>
        <v>0</v>
      </c>
      <c r="K42" s="14"/>
      <c r="L42" s="20">
        <f t="shared" si="42"/>
        <v>0</v>
      </c>
      <c r="M42" s="14"/>
      <c r="N42" s="22">
        <f t="shared" si="43"/>
        <v>0</v>
      </c>
      <c r="O42" s="14"/>
      <c r="P42" s="20">
        <f t="shared" si="44"/>
        <v>0</v>
      </c>
      <c r="Q42" s="14"/>
      <c r="R42" s="22">
        <f t="shared" si="45"/>
        <v>0</v>
      </c>
      <c r="S42" s="14"/>
      <c r="T42" s="22">
        <f t="shared" si="46"/>
        <v>0</v>
      </c>
      <c r="U42" s="14"/>
      <c r="V42" s="22">
        <f t="shared" si="47"/>
        <v>0</v>
      </c>
      <c r="W42" s="14"/>
      <c r="X42" s="22">
        <f t="shared" si="10"/>
        <v>0</v>
      </c>
      <c r="Y42" s="14"/>
      <c r="Z42" s="22">
        <f t="shared" si="11"/>
        <v>0</v>
      </c>
      <c r="AA42" s="14"/>
      <c r="AB42" s="22">
        <f t="shared" si="12"/>
        <v>0</v>
      </c>
      <c r="AC42" s="14"/>
      <c r="AD42" s="22">
        <f t="shared" si="13"/>
        <v>0</v>
      </c>
      <c r="AE42" s="14"/>
      <c r="AF42" s="22">
        <f t="shared" si="14"/>
        <v>0</v>
      </c>
      <c r="AG42" s="14"/>
      <c r="AH42" s="22">
        <f t="shared" si="15"/>
        <v>0</v>
      </c>
      <c r="AI42" s="14"/>
      <c r="AJ42" s="22">
        <f t="shared" si="16"/>
        <v>0</v>
      </c>
      <c r="AK42" s="14"/>
      <c r="AL42" s="22">
        <f t="shared" si="17"/>
        <v>0</v>
      </c>
      <c r="AM42" s="14"/>
      <c r="AN42" s="22">
        <f t="shared" si="18"/>
        <v>0</v>
      </c>
      <c r="AO42" s="14"/>
      <c r="AP42" s="22">
        <f t="shared" si="19"/>
        <v>0</v>
      </c>
      <c r="AQ42" s="14">
        <v>2</v>
      </c>
      <c r="AR42" s="22">
        <f t="shared" si="20"/>
        <v>250990</v>
      </c>
      <c r="AS42" s="14"/>
      <c r="AT42" s="22">
        <f t="shared" si="21"/>
        <v>0</v>
      </c>
      <c r="AU42" s="14"/>
      <c r="AV42" s="22">
        <f t="shared" si="22"/>
        <v>0</v>
      </c>
      <c r="AW42" s="14"/>
      <c r="AX42" s="22">
        <f t="shared" si="23"/>
        <v>0</v>
      </c>
      <c r="AY42" s="14"/>
      <c r="AZ42" s="22">
        <f t="shared" si="24"/>
        <v>0</v>
      </c>
      <c r="BA42" s="14"/>
      <c r="BB42" s="22">
        <f t="shared" si="25"/>
        <v>0</v>
      </c>
      <c r="BC42" s="19">
        <f t="shared" si="27"/>
        <v>2</v>
      </c>
      <c r="BD42" s="18">
        <f t="shared" si="26"/>
        <v>250990</v>
      </c>
    </row>
    <row r="43" spans="1:56" s="17" customFormat="1" ht="51" customHeight="1" x14ac:dyDescent="0.25">
      <c r="A43" s="7" t="s">
        <v>49</v>
      </c>
      <c r="B43" s="16">
        <v>24998.880000000001</v>
      </c>
      <c r="C43" s="13"/>
      <c r="D43" s="20">
        <f t="shared" si="38"/>
        <v>0</v>
      </c>
      <c r="E43" s="14"/>
      <c r="F43" s="20">
        <f t="shared" si="39"/>
        <v>0</v>
      </c>
      <c r="G43" s="14"/>
      <c r="H43" s="20">
        <f t="shared" si="40"/>
        <v>0</v>
      </c>
      <c r="I43" s="14">
        <v>20</v>
      </c>
      <c r="J43" s="20">
        <f t="shared" si="41"/>
        <v>499977.60000000003</v>
      </c>
      <c r="K43" s="14">
        <v>20</v>
      </c>
      <c r="L43" s="20">
        <f t="shared" si="42"/>
        <v>499977.60000000003</v>
      </c>
      <c r="M43" s="14"/>
      <c r="N43" s="22">
        <f t="shared" si="43"/>
        <v>0</v>
      </c>
      <c r="O43" s="14"/>
      <c r="P43" s="20">
        <f t="shared" si="44"/>
        <v>0</v>
      </c>
      <c r="Q43" s="14"/>
      <c r="R43" s="22">
        <f t="shared" si="45"/>
        <v>0</v>
      </c>
      <c r="S43" s="14"/>
      <c r="T43" s="22">
        <f t="shared" si="46"/>
        <v>0</v>
      </c>
      <c r="U43" s="14"/>
      <c r="V43" s="22">
        <f t="shared" si="47"/>
        <v>0</v>
      </c>
      <c r="W43" s="14">
        <v>3</v>
      </c>
      <c r="X43" s="22">
        <f t="shared" si="10"/>
        <v>74996.639999999999</v>
      </c>
      <c r="Y43" s="14"/>
      <c r="Z43" s="22">
        <f t="shared" si="11"/>
        <v>0</v>
      </c>
      <c r="AA43" s="14">
        <v>21</v>
      </c>
      <c r="AB43" s="22">
        <f t="shared" si="12"/>
        <v>524976.48</v>
      </c>
      <c r="AC43" s="14"/>
      <c r="AD43" s="22">
        <f t="shared" si="13"/>
        <v>0</v>
      </c>
      <c r="AE43" s="14"/>
      <c r="AF43" s="22">
        <f t="shared" si="14"/>
        <v>0</v>
      </c>
      <c r="AG43" s="14"/>
      <c r="AH43" s="22">
        <f t="shared" si="15"/>
        <v>0</v>
      </c>
      <c r="AI43" s="14"/>
      <c r="AJ43" s="22">
        <f t="shared" si="16"/>
        <v>0</v>
      </c>
      <c r="AK43" s="14"/>
      <c r="AL43" s="22">
        <f t="shared" si="17"/>
        <v>0</v>
      </c>
      <c r="AM43" s="14"/>
      <c r="AN43" s="22">
        <f t="shared" si="18"/>
        <v>0</v>
      </c>
      <c r="AO43" s="14"/>
      <c r="AP43" s="22">
        <f t="shared" si="19"/>
        <v>0</v>
      </c>
      <c r="AQ43" s="14"/>
      <c r="AR43" s="22">
        <f t="shared" si="20"/>
        <v>0</v>
      </c>
      <c r="AS43" s="14">
        <v>6</v>
      </c>
      <c r="AT43" s="22">
        <f>AS43*B43</f>
        <v>149993.28</v>
      </c>
      <c r="AU43" s="14">
        <v>12</v>
      </c>
      <c r="AV43" s="22">
        <f>AU43*B43</f>
        <v>299986.56</v>
      </c>
      <c r="AW43" s="14">
        <v>8</v>
      </c>
      <c r="AX43" s="22">
        <f t="shared" si="23"/>
        <v>199991.04000000001</v>
      </c>
      <c r="AY43" s="14"/>
      <c r="AZ43" s="22">
        <f t="shared" si="24"/>
        <v>0</v>
      </c>
      <c r="BA43" s="14"/>
      <c r="BB43" s="22">
        <f t="shared" si="25"/>
        <v>0</v>
      </c>
      <c r="BC43" s="19">
        <f t="shared" si="27"/>
        <v>90</v>
      </c>
      <c r="BD43" s="18">
        <v>2249900</v>
      </c>
    </row>
    <row r="44" spans="1:56" s="17" customFormat="1" ht="66" customHeight="1" x14ac:dyDescent="0.25">
      <c r="A44" s="7" t="s">
        <v>25</v>
      </c>
      <c r="B44" s="16">
        <v>19976.470580000001</v>
      </c>
      <c r="C44" s="13"/>
      <c r="D44" s="20">
        <f t="shared" si="38"/>
        <v>0</v>
      </c>
      <c r="E44" s="14"/>
      <c r="F44" s="20">
        <f t="shared" si="39"/>
        <v>0</v>
      </c>
      <c r="G44" s="14"/>
      <c r="H44" s="20">
        <f t="shared" si="40"/>
        <v>0</v>
      </c>
      <c r="I44" s="14">
        <v>20</v>
      </c>
      <c r="J44" s="20">
        <f t="shared" si="41"/>
        <v>399529.41159999999</v>
      </c>
      <c r="K44" s="14">
        <v>25</v>
      </c>
      <c r="L44" s="20">
        <f t="shared" si="42"/>
        <v>499411.76450000005</v>
      </c>
      <c r="M44" s="14"/>
      <c r="N44" s="22">
        <f t="shared" si="43"/>
        <v>0</v>
      </c>
      <c r="O44" s="14">
        <v>25</v>
      </c>
      <c r="P44" s="20">
        <f t="shared" si="44"/>
        <v>499411.76450000005</v>
      </c>
      <c r="Q44" s="14">
        <v>10</v>
      </c>
      <c r="R44" s="22">
        <f t="shared" si="45"/>
        <v>199764.7058</v>
      </c>
      <c r="S44" s="14"/>
      <c r="T44" s="22">
        <f t="shared" si="46"/>
        <v>0</v>
      </c>
      <c r="U44" s="14"/>
      <c r="V44" s="22">
        <f t="shared" si="47"/>
        <v>0</v>
      </c>
      <c r="W44" s="14"/>
      <c r="X44" s="22">
        <f t="shared" si="10"/>
        <v>0</v>
      </c>
      <c r="Y44" s="14">
        <v>5</v>
      </c>
      <c r="Z44" s="22">
        <f t="shared" si="11"/>
        <v>99882.352899999998</v>
      </c>
      <c r="AA44" s="14"/>
      <c r="AB44" s="22">
        <f t="shared" si="12"/>
        <v>0</v>
      </c>
      <c r="AC44" s="14"/>
      <c r="AD44" s="22">
        <f t="shared" si="13"/>
        <v>0</v>
      </c>
      <c r="AE44" s="14"/>
      <c r="AF44" s="22">
        <f t="shared" si="14"/>
        <v>0</v>
      </c>
      <c r="AG44" s="14"/>
      <c r="AH44" s="22">
        <f t="shared" si="15"/>
        <v>0</v>
      </c>
      <c r="AI44" s="14"/>
      <c r="AJ44" s="22">
        <f t="shared" si="16"/>
        <v>0</v>
      </c>
      <c r="AK44" s="14"/>
      <c r="AL44" s="22">
        <f t="shared" si="17"/>
        <v>0</v>
      </c>
      <c r="AM44" s="14"/>
      <c r="AN44" s="22">
        <f t="shared" si="18"/>
        <v>0</v>
      </c>
      <c r="AO44" s="14"/>
      <c r="AP44" s="22">
        <f t="shared" si="19"/>
        <v>0</v>
      </c>
      <c r="AQ44" s="14"/>
      <c r="AR44" s="22">
        <f t="shared" si="20"/>
        <v>0</v>
      </c>
      <c r="AS44" s="14"/>
      <c r="AT44" s="22">
        <f>AS44*D44</f>
        <v>0</v>
      </c>
      <c r="AU44" s="14"/>
      <c r="AV44" s="22">
        <f>AU44*F44</f>
        <v>0</v>
      </c>
      <c r="AW44" s="14"/>
      <c r="AX44" s="22">
        <f t="shared" si="23"/>
        <v>0</v>
      </c>
      <c r="AY44" s="14"/>
      <c r="AZ44" s="22">
        <f t="shared" si="24"/>
        <v>0</v>
      </c>
      <c r="BA44" s="14"/>
      <c r="BB44" s="22">
        <f t="shared" si="25"/>
        <v>0</v>
      </c>
      <c r="BC44" s="19">
        <f t="shared" si="27"/>
        <v>85</v>
      </c>
      <c r="BD44" s="18">
        <f t="shared" si="26"/>
        <v>1697999.9993</v>
      </c>
    </row>
    <row r="45" spans="1:56" s="4" customFormat="1" ht="79.5" customHeight="1" x14ac:dyDescent="0.25">
      <c r="A45" s="28"/>
      <c r="B45" s="29"/>
      <c r="C45" s="8">
        <f t="shared" ref="C45:BD45" si="48">SUM(C5:C44)</f>
        <v>14</v>
      </c>
      <c r="D45" s="18">
        <f t="shared" si="48"/>
        <v>873320</v>
      </c>
      <c r="E45" s="19">
        <f t="shared" si="48"/>
        <v>1</v>
      </c>
      <c r="F45" s="18">
        <f t="shared" si="48"/>
        <v>29700</v>
      </c>
      <c r="G45" s="19">
        <f t="shared" si="48"/>
        <v>70</v>
      </c>
      <c r="H45" s="18">
        <f t="shared" si="48"/>
        <v>702360</v>
      </c>
      <c r="I45" s="19">
        <f t="shared" si="48"/>
        <v>40</v>
      </c>
      <c r="J45" s="18">
        <f t="shared" si="48"/>
        <v>899507.01160000009</v>
      </c>
      <c r="K45" s="19">
        <f t="shared" si="48"/>
        <v>66</v>
      </c>
      <c r="L45" s="18">
        <f t="shared" si="48"/>
        <v>1129085.3645000001</v>
      </c>
      <c r="M45" s="19">
        <f t="shared" si="48"/>
        <v>74</v>
      </c>
      <c r="N45" s="18">
        <f t="shared" si="48"/>
        <v>550823.89566000004</v>
      </c>
      <c r="O45" s="19">
        <f t="shared" si="48"/>
        <v>57</v>
      </c>
      <c r="P45" s="18">
        <f t="shared" si="48"/>
        <v>588811.76450000005</v>
      </c>
      <c r="Q45" s="19">
        <f t="shared" si="48"/>
        <v>11</v>
      </c>
      <c r="R45" s="18">
        <f t="shared" si="48"/>
        <v>229464.7058</v>
      </c>
      <c r="S45" s="19">
        <f t="shared" si="48"/>
        <v>13</v>
      </c>
      <c r="T45" s="18">
        <f t="shared" si="48"/>
        <v>218448</v>
      </c>
      <c r="U45" s="19">
        <f t="shared" si="48"/>
        <v>18</v>
      </c>
      <c r="V45" s="18">
        <f t="shared" si="48"/>
        <v>429033.88771000004</v>
      </c>
      <c r="W45" s="19">
        <f t="shared" si="48"/>
        <v>5</v>
      </c>
      <c r="X45" s="18">
        <f t="shared" si="48"/>
        <v>134396.64000000001</v>
      </c>
      <c r="Y45" s="19">
        <f t="shared" si="48"/>
        <v>6</v>
      </c>
      <c r="Z45" s="18">
        <f t="shared" si="48"/>
        <v>129582.3529</v>
      </c>
      <c r="AA45" s="19">
        <f t="shared" si="48"/>
        <v>22</v>
      </c>
      <c r="AB45" s="18">
        <f t="shared" si="48"/>
        <v>554676.47999999998</v>
      </c>
      <c r="AC45" s="19">
        <f t="shared" si="48"/>
        <v>8</v>
      </c>
      <c r="AD45" s="18">
        <f t="shared" si="48"/>
        <v>86043.04</v>
      </c>
      <c r="AE45" s="19">
        <f t="shared" si="48"/>
        <v>41</v>
      </c>
      <c r="AF45" s="18">
        <f t="shared" si="48"/>
        <v>408594.97297</v>
      </c>
      <c r="AG45" s="19">
        <f t="shared" si="48"/>
        <v>62</v>
      </c>
      <c r="AH45" s="18">
        <f t="shared" si="48"/>
        <v>614639.63962999999</v>
      </c>
      <c r="AI45" s="19">
        <f t="shared" si="48"/>
        <v>37</v>
      </c>
      <c r="AJ45" s="18">
        <f t="shared" si="48"/>
        <v>284248.69059000001</v>
      </c>
      <c r="AK45" s="19">
        <f t="shared" si="48"/>
        <v>23</v>
      </c>
      <c r="AL45" s="18">
        <f t="shared" si="48"/>
        <v>328996.53844999999</v>
      </c>
      <c r="AM45" s="19">
        <f t="shared" si="48"/>
        <v>37</v>
      </c>
      <c r="AN45" s="18">
        <f t="shared" si="48"/>
        <v>357938.73872000002</v>
      </c>
      <c r="AO45" s="19">
        <f t="shared" si="48"/>
        <v>60</v>
      </c>
      <c r="AP45" s="18">
        <f t="shared" si="48"/>
        <v>1674615.3844999999</v>
      </c>
      <c r="AQ45" s="19">
        <f t="shared" si="48"/>
        <v>43</v>
      </c>
      <c r="AR45" s="18">
        <f t="shared" si="48"/>
        <v>752428.47136000008</v>
      </c>
      <c r="AS45" s="19">
        <f t="shared" si="48"/>
        <v>6</v>
      </c>
      <c r="AT45" s="18">
        <f t="shared" si="48"/>
        <v>149993.28</v>
      </c>
      <c r="AU45" s="19">
        <f t="shared" si="48"/>
        <v>12</v>
      </c>
      <c r="AV45" s="18">
        <f t="shared" si="48"/>
        <v>299986.56</v>
      </c>
      <c r="AW45" s="19">
        <f t="shared" si="48"/>
        <v>8</v>
      </c>
      <c r="AX45" s="18">
        <f t="shared" si="48"/>
        <v>199991.04000000001</v>
      </c>
      <c r="AY45" s="19">
        <f t="shared" si="48"/>
        <v>4</v>
      </c>
      <c r="AZ45" s="18">
        <f t="shared" si="48"/>
        <v>14876.16</v>
      </c>
      <c r="BA45" s="19">
        <f t="shared" si="48"/>
        <v>15</v>
      </c>
      <c r="BB45" s="18">
        <f t="shared" si="48"/>
        <v>127452.32</v>
      </c>
      <c r="BC45" s="19">
        <f t="shared" si="27"/>
        <v>753</v>
      </c>
      <c r="BD45" s="18">
        <f t="shared" si="48"/>
        <v>11769015.998889998</v>
      </c>
    </row>
  </sheetData>
  <mergeCells count="30">
    <mergeCell ref="A45:B45"/>
    <mergeCell ref="AQ3:AR3"/>
    <mergeCell ref="BA3:BB3"/>
    <mergeCell ref="AE3:AF3"/>
    <mergeCell ref="AG3:AH3"/>
    <mergeCell ref="AI3:AJ3"/>
    <mergeCell ref="AK3:AL3"/>
    <mergeCell ref="AM3:AN3"/>
    <mergeCell ref="A3:B3"/>
    <mergeCell ref="C3:D3"/>
    <mergeCell ref="E3:F3"/>
    <mergeCell ref="G3:H3"/>
    <mergeCell ref="I3:J3"/>
    <mergeCell ref="K3:L3"/>
    <mergeCell ref="M3:N3"/>
    <mergeCell ref="O3:P3"/>
    <mergeCell ref="Q3:R3"/>
    <mergeCell ref="W3:X3"/>
    <mergeCell ref="Y3:Z3"/>
    <mergeCell ref="BA1:BD1"/>
    <mergeCell ref="AA3:AB3"/>
    <mergeCell ref="AC3:AD3"/>
    <mergeCell ref="AO3:AP3"/>
    <mergeCell ref="S3:T3"/>
    <mergeCell ref="U3:V3"/>
    <mergeCell ref="BC3:BD3"/>
    <mergeCell ref="AW3:AX3"/>
    <mergeCell ref="AS3:AT3"/>
    <mergeCell ref="AU3:AV3"/>
    <mergeCell ref="AY3:AZ3"/>
  </mergeCells>
  <printOptions horizontalCentered="1"/>
  <pageMargins left="0" right="0" top="0" bottom="0" header="0" footer="0"/>
  <pageSetup paperSize="9" scale="1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Վերջնական</vt:lpstr>
      <vt:lpstr>Վերջնական!Print_Area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https://mul2.yerevan.am/tasks/1110469/oneclick/52be82bc5dd214353d0bd40fd113dc08c4ccbaf669dad331bcadb7b55fd66c6f.xlsx?token=5893144b8d8b6f2ebf4dfb9fe15cae73</cp:keywords>
  <cp:lastModifiedBy/>
  <dcterms:created xsi:type="dcterms:W3CDTF">2015-06-05T18:17:20Z</dcterms:created>
  <dcterms:modified xsi:type="dcterms:W3CDTF">2023-12-27T08:57:28Z</dcterms:modified>
</cp:coreProperties>
</file>