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N:\budgetorg\Revenue\SHARING\2024 BUDGET\VERGNAKAN ORENQ BACATRAGIR\ORENQ HAVELVACNER\"/>
    </mc:Choice>
  </mc:AlternateContent>
  <xr:revisionPtr revIDLastSave="0" documentId="13_ncr:1_{D69B0BB3-2AB1-4D4D-9CC5-A425C31AC5AE}" xr6:coauthVersionLast="47" xr6:coauthVersionMax="47" xr10:uidLastSave="{00000000-0000-0000-0000-000000000000}"/>
  <bookViews>
    <workbookView xWindow="-120" yWindow="-120" windowWidth="29040" windowHeight="15840" xr2:uid="{00000000-000D-0000-FFFF-FFFF00000000}"/>
  </bookViews>
  <sheets>
    <sheet name="2024 bnapahpanakan subvencia " sheetId="7" r:id="rId1"/>
  </sheets>
  <definedNames>
    <definedName name="_xlnm.Print_Area" localSheetId="0">'2024 bnapahpanakan subvencia '!$A$1:$D$34</definedName>
    <definedName name="_xlnm.Print_Titles" localSheetId="0">'2024 bnapahpanakan subvencia '!$7:$8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7" l="1"/>
  <c r="D30" i="7" s="1"/>
  <c r="D27" i="7"/>
  <c r="C34" i="7"/>
  <c r="C32" i="7" s="1"/>
  <c r="C30" i="7" s="1"/>
  <c r="D22" i="7"/>
  <c r="C24" i="7"/>
  <c r="C22" i="7" s="1"/>
  <c r="D25" i="7" l="1"/>
  <c r="C29" i="7"/>
  <c r="C27" i="7" s="1"/>
  <c r="C21" i="7"/>
  <c r="C19" i="7" s="1"/>
  <c r="C16" i="7"/>
  <c r="C14" i="7" s="1"/>
  <c r="C12" i="7" s="1"/>
  <c r="D19" i="7"/>
  <c r="D17" i="7" s="1"/>
  <c r="D14" i="7"/>
  <c r="D12" i="7" s="1"/>
  <c r="D10" i="7" l="1"/>
  <c r="C17" i="7"/>
  <c r="C25" i="7"/>
  <c r="C10" i="7" s="1"/>
</calcChain>
</file>

<file path=xl/sharedStrings.xml><?xml version="1.0" encoding="utf-8"?>
<sst xmlns="http://schemas.openxmlformats.org/spreadsheetml/2006/main" count="35" uniqueCount="26">
  <si>
    <t>NN</t>
  </si>
  <si>
    <t>Համայնքի անվանումը</t>
  </si>
  <si>
    <t>այդ թվում`</t>
  </si>
  <si>
    <t>Կապիտալ սուբվենցիաներ համայնքներին</t>
  </si>
  <si>
    <t xml:space="preserve">հազար դրամներով </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</si>
  <si>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</si>
  <si>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</si>
  <si>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</si>
  <si>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</si>
  <si>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</si>
  <si>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</si>
  <si>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 xml:space="preserve">Ընդամենը, </t>
  </si>
  <si>
    <t>ՀՀ ԱՐԱՐԱՏԻ ՄԱՐԶ</t>
  </si>
  <si>
    <t>Արարատի համայնք</t>
  </si>
  <si>
    <t>«Հայաստանի Հանրապետության 2024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 բաշխումն ըստ համայնքների</t>
  </si>
  <si>
    <t xml:space="preserve"> Ալավերդի համայնք</t>
  </si>
  <si>
    <t>Ստեփանավան համայնք</t>
  </si>
  <si>
    <t>ՀՀ ՇԻՐԱԿԻ ՄԱՐԶ</t>
  </si>
  <si>
    <t>Գյումրի համայնք</t>
  </si>
  <si>
    <t>Արարատ համայնքի 2024 թվականի բնապահպանական  ծրագրով նախատեսված միջոցառումների իրականացման առաջնայնությունները և դրանց ֆինանսավորման համամասնությունները ծրագիր</t>
  </si>
  <si>
    <t>Ալավերդի համայնքի 2024 թվականի բնապահպանական  ծրագրով նախատեսված միջոցառումների իրականացման առաջնայնությունները և դրանց ֆինանսավորման համամասնությունները ծրագիր</t>
  </si>
  <si>
    <t>Ստեփանավան համայնքի 2024 թվականի բնապահպանական  ծրագրով նախատեսված միջոցառումների իրականացման առաջնայնությունները և դրանց ֆինանսավորման համամասնությունները ծրագիր</t>
  </si>
  <si>
    <t>Գյումրի համայնքի 2024 թվականի բնապահպանական  ծրագրով նախատեսված միջոցառումների իրականացման առաջնայնությունները և դրանց ֆինանսավորման համամասնությունները ծրագիր</t>
  </si>
  <si>
    <t>Կապան համայնքի 2024 թվականի բնապահպանական  ծրագրով նախատեսված միջոցառումների իրականացման առաջնայնությունները և դրանց ֆինանսավորման համամասնությունները ծրագիր</t>
  </si>
  <si>
    <t>Հավելված N 1</t>
  </si>
  <si>
    <t xml:space="preserve">Աղյուսակ N 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</si>
</sst>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0_);_(* \(#,##0.0\);_(* &quot;-&quot;?_);_(@_)"/>
    <numFmt numFmtId="166" formatCode="#,##0.0"/>
    <numFmt numFmtId="167" formatCode="#,##0.0_);\(#,##0.0\)"/>
  </numFmts>
  <fonts count="10" x14ac:knownFonts="1">
    <font>
      <sz val="10"/>
      <name val="Arial"/>
    </font>
    <font>
      <sz val="10"/>
      <name val="Arial"/>
      <family val="2"/>
    </font>
    <font>
      <sz val="11"/>
      <name val="Times Armenian"/>
      <family val="1"/>
    </font>
    <font>
      <sz val="10"/>
      <name val="Arial"/>
      <family val="2"/>
    </font>
    <font>
      <b/>
      <sz val="10"/>
      <color theme="1"/>
      <name val="GHEA Grapalat"/>
      <family val="3"/>
    </font>
    <font>
      <sz val="11"/>
      <color theme="1"/>
      <name val="GHEA Grapalat"/>
      <family val="3"/>
    </font>
    <font>
      <sz val="10"/>
      <color theme="1"/>
      <name val="GHEA Grapalat"/>
      <family val="3"/>
    </font>
    <font>
      <b/>
      <i/>
      <sz val="10"/>
      <color theme="1"/>
      <name val="GHEA Grapalat"/>
      <family val="3"/>
    </font>
    <font>
      <b/>
      <sz val="11"/>
      <color theme="1"/>
      <name val="GHEA Grapalat"/>
      <family val="3"/>
    </font>
    <font>
      <b/>
      <sz val="10"/>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0" fontId="2" fillId="0" borderId="0"/>
  </cellStyleXfs>
  <cellXfs count="39">
    <xf numFmtId="0" fontId="0" fillId="0" borderId="0" xfId="0"/>
    <xf numFmtId="3"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64" fontId="4" fillId="0" borderId="1" xfId="1" applyNumberFormat="1" applyFont="1" applyFill="1" applyBorder="1" applyAlignment="1">
      <alignment horizontal="right" vertical="center" wrapText="1"/>
    </xf>
    <xf numFmtId="0" fontId="5" fillId="0" borderId="0" xfId="0" applyFont="1" applyAlignment="1">
      <alignment vertical="center"/>
    </xf>
    <xf numFmtId="166" fontId="6" fillId="0" borderId="1" xfId="0" applyNumberFormat="1" applyFont="1" applyBorder="1" applyAlignment="1">
      <alignment horizontal="center" vertical="center"/>
    </xf>
    <xf numFmtId="164" fontId="6" fillId="0" borderId="1" xfId="1" applyNumberFormat="1" applyFont="1" applyFill="1" applyBorder="1" applyAlignment="1">
      <alignment horizontal="right" vertical="center"/>
    </xf>
    <xf numFmtId="166" fontId="4" fillId="0" borderId="1" xfId="0" quotePrefix="1" applyNumberFormat="1" applyFont="1" applyBorder="1" applyAlignment="1">
      <alignment horizontal="center" vertical="center" wrapText="1"/>
    </xf>
    <xf numFmtId="0" fontId="4" fillId="0" borderId="0" xfId="0" applyFont="1" applyAlignment="1">
      <alignment vertical="center"/>
    </xf>
    <xf numFmtId="0" fontId="6" fillId="0" borderId="1" xfId="0" applyFont="1" applyBorder="1" applyAlignment="1">
      <alignment horizontal="left" vertical="center" wrapText="1"/>
    </xf>
    <xf numFmtId="164" fontId="6" fillId="0" borderId="1" xfId="1" applyNumberFormat="1" applyFont="1" applyFill="1" applyBorder="1" applyAlignment="1">
      <alignment horizontal="right" vertical="center" wrapText="1"/>
    </xf>
    <xf numFmtId="0" fontId="6" fillId="0" borderId="0" xfId="0" applyFont="1" applyAlignment="1">
      <alignment vertical="center"/>
    </xf>
    <xf numFmtId="166" fontId="6" fillId="0" borderId="1" xfId="0" applyNumberFormat="1" applyFont="1" applyBorder="1" applyAlignment="1">
      <alignment horizontal="center" vertical="center" wrapText="1"/>
    </xf>
    <xf numFmtId="166" fontId="6" fillId="0" borderId="0" xfId="0" applyNumberFormat="1" applyFont="1" applyAlignment="1">
      <alignment vertical="center"/>
    </xf>
    <xf numFmtId="0" fontId="6" fillId="0" borderId="0" xfId="3" applyFont="1" applyAlignment="1">
      <alignment horizontal="center" vertical="center" wrapText="1"/>
    </xf>
    <xf numFmtId="0" fontId="7" fillId="0" borderId="0" xfId="0" applyFont="1" applyAlignment="1">
      <alignment horizontal="left" vertical="center"/>
    </xf>
    <xf numFmtId="0" fontId="6" fillId="0" borderId="0" xfId="0" applyFont="1" applyAlignment="1">
      <alignment horizontal="right" vertical="center"/>
    </xf>
    <xf numFmtId="165" fontId="4" fillId="0" borderId="1" xfId="4" applyNumberFormat="1" applyFont="1" applyBorder="1" applyAlignment="1">
      <alignment horizontal="center"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3" fontId="5" fillId="0" borderId="0" xfId="0" applyNumberFormat="1" applyFont="1" applyAlignment="1">
      <alignment vertical="center"/>
    </xf>
    <xf numFmtId="165" fontId="4" fillId="2" borderId="1" xfId="4"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4" fillId="3" borderId="0" xfId="0" applyFont="1" applyFill="1" applyAlignment="1">
      <alignment vertical="center"/>
    </xf>
    <xf numFmtId="166" fontId="6"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164" fontId="6" fillId="3" borderId="1" xfId="1" applyNumberFormat="1" applyFont="1" applyFill="1" applyBorder="1" applyAlignment="1">
      <alignment horizontal="right" vertical="center"/>
    </xf>
    <xf numFmtId="0" fontId="5" fillId="3" borderId="0" xfId="0" applyFont="1" applyFill="1" applyAlignment="1">
      <alignment vertical="center"/>
    </xf>
    <xf numFmtId="164" fontId="6" fillId="3" borderId="1" xfId="1" applyNumberFormat="1" applyFont="1" applyFill="1" applyBorder="1" applyAlignment="1">
      <alignment horizontal="right" vertical="center" wrapText="1"/>
    </xf>
    <xf numFmtId="166" fontId="4" fillId="3" borderId="1" xfId="0" quotePrefix="1"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67" fontId="9" fillId="3" borderId="0" xfId="2" applyNumberFormat="1" applyFont="1" applyFill="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4" applyNumberFormat="1" applyFont="1" applyBorder="1" applyAlignment="1">
      <alignment horizontal="center" vertical="center" wrapText="1"/>
    </xf>
  </cellXfs>
  <cellStyles count="5">
    <cellStyle name="Comma" xfId="1" builtinId="3"/>
    <cellStyle name="Normal" xfId="0" builtinId="0"/>
    <cellStyle name="Normal 2" xfId="2" xr:uid="{00000000-0005-0000-0000-000002000000}"/>
    <cellStyle name="Normal 4" xfId="3" xr:uid="{00000000-0005-0000-0000-000003000000}"/>
    <cellStyle name="Normal_Book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tabSelected="1" view="pageBreakPreview" topLeftCell="A25" zoomScaleNormal="98" zoomScaleSheetLayoutView="100" workbookViewId="0">
      <selection activeCell="A3" sqref="A3:D3"/>
    </sheetView>
  </sheetViews>
  <sheetFormatPr defaultRowHeight="13.5" x14ac:dyDescent="0.2"/>
  <cols>
    <col min="1" max="1" width="7.28515625" style="13" customWidth="1"/>
    <col min="2" max="2" width="54.85546875" style="11" customWidth="1"/>
    <col min="3" max="3" width="19.140625" style="11" customWidth="1"/>
    <col min="4" max="4" width="20.42578125" style="11" customWidth="1"/>
    <col min="5" max="5" width="12.85546875" style="11" bestFit="1" customWidth="1"/>
    <col min="6" max="16384" width="9.140625" style="11"/>
  </cols>
  <sheetData>
    <row r="1" spans="1:5" ht="15" customHeight="1" x14ac:dyDescent="0.2">
      <c r="D1" s="33" t="s">
        <v>24</v>
      </c>
    </row>
    <row r="2" spans="1:5" ht="15" customHeight="1" x14ac:dyDescent="0.2">
      <c r="D2" s="33" t="s">
        <v>25</v>
      </c>
    </row>
    <row r="3" spans="1:5" ht="18" customHeight="1" x14ac:dyDescent="0.2">
      <c r="A3" s="34" t="s">
        <v>5</v>
      </c>
      <c r="B3" s="34"/>
      <c r="C3" s="34"/>
      <c r="D3" s="34"/>
    </row>
    <row r="4" spans="1:5" ht="122.25" customHeight="1" x14ac:dyDescent="0.2">
      <c r="A4" s="35" t="s">
        <v>14</v>
      </c>
      <c r="B4" s="35"/>
      <c r="C4" s="35"/>
      <c r="D4" s="35"/>
      <c r="E4" s="14"/>
    </row>
    <row r="5" spans="1:5" ht="14.25" x14ac:dyDescent="0.2">
      <c r="B5" s="15"/>
    </row>
    <row r="6" spans="1:5" ht="14.25" x14ac:dyDescent="0.2">
      <c r="B6" s="15"/>
      <c r="D6" s="16" t="s">
        <v>4</v>
      </c>
    </row>
    <row r="7" spans="1:5" s="4" customFormat="1" ht="89.25" customHeight="1" x14ac:dyDescent="0.2">
      <c r="A7" s="36" t="s">
        <v>0</v>
      </c>
      <c r="B7" s="37" t="s">
        <v>1</v>
      </c>
      <c r="C7" s="38" t="s">
        <v>11</v>
      </c>
      <c r="D7" s="21" t="s">
        <v>10</v>
      </c>
    </row>
    <row r="8" spans="1:5" s="4" customFormat="1" ht="53.25" customHeight="1" x14ac:dyDescent="0.2">
      <c r="A8" s="36"/>
      <c r="B8" s="37"/>
      <c r="C8" s="38"/>
      <c r="D8" s="17" t="s">
        <v>3</v>
      </c>
    </row>
    <row r="9" spans="1:5" s="4" customFormat="1" ht="17.25" customHeight="1" x14ac:dyDescent="0.2">
      <c r="A9" s="18"/>
      <c r="B9" s="19">
        <v>1</v>
      </c>
      <c r="C9" s="19">
        <v>2</v>
      </c>
      <c r="D9" s="19">
        <v>4</v>
      </c>
    </row>
    <row r="10" spans="1:5" s="4" customFormat="1" ht="18.75" customHeight="1" x14ac:dyDescent="0.2">
      <c r="A10" s="5"/>
      <c r="B10" s="32" t="s">
        <v>6</v>
      </c>
      <c r="C10" s="3">
        <f>C12+C17+C25+C30</f>
        <v>322626.5</v>
      </c>
      <c r="D10" s="3">
        <f>D12+D17+D25+D30</f>
        <v>322626.5</v>
      </c>
      <c r="E10" s="20"/>
    </row>
    <row r="11" spans="1:5" s="4" customFormat="1" ht="16.5" x14ac:dyDescent="0.2">
      <c r="A11" s="5"/>
      <c r="B11" s="9" t="s">
        <v>2</v>
      </c>
      <c r="C11" s="3"/>
      <c r="D11" s="3"/>
    </row>
    <row r="12" spans="1:5" s="29" customFormat="1" ht="16.5" x14ac:dyDescent="0.2">
      <c r="A12" s="22">
        <v>1</v>
      </c>
      <c r="B12" s="23" t="s">
        <v>12</v>
      </c>
      <c r="C12" s="24">
        <f>C14</f>
        <v>120271.9</v>
      </c>
      <c r="D12" s="24">
        <f>D14</f>
        <v>120271.9</v>
      </c>
    </row>
    <row r="13" spans="1:5" s="29" customFormat="1" ht="16.5" x14ac:dyDescent="0.2">
      <c r="A13" s="26"/>
      <c r="B13" s="27" t="s">
        <v>2</v>
      </c>
      <c r="C13" s="24"/>
      <c r="D13" s="28"/>
    </row>
    <row r="14" spans="1:5" s="25" customFormat="1" ht="14.25" x14ac:dyDescent="0.2">
      <c r="A14" s="31">
        <v>1.1000000000000001</v>
      </c>
      <c r="B14" s="23" t="s">
        <v>13</v>
      </c>
      <c r="C14" s="24">
        <f>C16</f>
        <v>120271.9</v>
      </c>
      <c r="D14" s="24">
        <f>D16</f>
        <v>120271.9</v>
      </c>
    </row>
    <row r="15" spans="1:5" s="29" customFormat="1" ht="16.5" x14ac:dyDescent="0.2">
      <c r="A15" s="26"/>
      <c r="B15" s="27" t="s">
        <v>2</v>
      </c>
      <c r="C15" s="24"/>
      <c r="D15" s="28"/>
    </row>
    <row r="16" spans="1:5" s="29" customFormat="1" ht="63" customHeight="1" x14ac:dyDescent="0.2">
      <c r="A16" s="26"/>
      <c r="B16" s="27" t="s">
        <v>19</v>
      </c>
      <c r="C16" s="30">
        <f>+D16</f>
        <v>120271.9</v>
      </c>
      <c r="D16" s="30">
        <v>120271.9</v>
      </c>
    </row>
    <row r="17" spans="1:4" s="29" customFormat="1" ht="16.5" x14ac:dyDescent="0.2">
      <c r="A17" s="22">
        <v>2</v>
      </c>
      <c r="B17" s="23" t="s">
        <v>7</v>
      </c>
      <c r="C17" s="24">
        <f>C19+C22</f>
        <v>31161</v>
      </c>
      <c r="D17" s="24">
        <f>D19+D22</f>
        <v>31161</v>
      </c>
    </row>
    <row r="18" spans="1:4" s="29" customFormat="1" ht="16.5" x14ac:dyDescent="0.2">
      <c r="A18" s="26"/>
      <c r="B18" s="27" t="s">
        <v>2</v>
      </c>
      <c r="C18" s="24"/>
      <c r="D18" s="28"/>
    </row>
    <row r="19" spans="1:4" s="25" customFormat="1" ht="14.25" x14ac:dyDescent="0.2">
      <c r="A19" s="31">
        <v>2.1</v>
      </c>
      <c r="B19" s="23" t="s">
        <v>15</v>
      </c>
      <c r="C19" s="24">
        <f>C21</f>
        <v>29001</v>
      </c>
      <c r="D19" s="24">
        <f>SUM(D21:D21)</f>
        <v>29001</v>
      </c>
    </row>
    <row r="20" spans="1:4" s="29" customFormat="1" ht="16.5" x14ac:dyDescent="0.2">
      <c r="A20" s="26"/>
      <c r="B20" s="27" t="s">
        <v>2</v>
      </c>
      <c r="C20" s="24"/>
      <c r="D20" s="28"/>
    </row>
    <row r="21" spans="1:4" s="29" customFormat="1" ht="54" x14ac:dyDescent="0.2">
      <c r="A21" s="26"/>
      <c r="B21" s="27" t="s">
        <v>20</v>
      </c>
      <c r="C21" s="30">
        <f>+D21</f>
        <v>29001</v>
      </c>
      <c r="D21" s="30">
        <v>29001</v>
      </c>
    </row>
    <row r="22" spans="1:4" s="25" customFormat="1" ht="14.25" x14ac:dyDescent="0.2">
      <c r="A22" s="31">
        <v>2.2000000000000002</v>
      </c>
      <c r="B22" s="23" t="s">
        <v>16</v>
      </c>
      <c r="C22" s="24">
        <f>C24</f>
        <v>2160</v>
      </c>
      <c r="D22" s="24">
        <f>SUM(D24:D24)</f>
        <v>2160</v>
      </c>
    </row>
    <row r="23" spans="1:4" s="29" customFormat="1" ht="16.5" x14ac:dyDescent="0.2">
      <c r="A23" s="26"/>
      <c r="B23" s="27" t="s">
        <v>2</v>
      </c>
      <c r="C23" s="24"/>
      <c r="D23" s="28"/>
    </row>
    <row r="24" spans="1:4" s="29" customFormat="1" ht="65.25" customHeight="1" x14ac:dyDescent="0.2">
      <c r="A24" s="26"/>
      <c r="B24" s="27" t="s">
        <v>21</v>
      </c>
      <c r="C24" s="30">
        <f>+D24</f>
        <v>2160</v>
      </c>
      <c r="D24" s="30">
        <v>2160</v>
      </c>
    </row>
    <row r="25" spans="1:4" ht="14.25" x14ac:dyDescent="0.2">
      <c r="A25" s="1">
        <v>3</v>
      </c>
      <c r="B25" s="2" t="s">
        <v>8</v>
      </c>
      <c r="C25" s="3">
        <f>SUM(C27)</f>
        <v>161918.9</v>
      </c>
      <c r="D25" s="3">
        <f>SUM(D27)</f>
        <v>161918.9</v>
      </c>
    </row>
    <row r="26" spans="1:4" x14ac:dyDescent="0.2">
      <c r="A26" s="12"/>
      <c r="B26" s="27" t="s">
        <v>2</v>
      </c>
      <c r="C26" s="10"/>
      <c r="D26" s="10"/>
    </row>
    <row r="27" spans="1:4" s="8" customFormat="1" ht="14.25" x14ac:dyDescent="0.2">
      <c r="A27" s="7">
        <v>3.1</v>
      </c>
      <c r="B27" s="2" t="s">
        <v>9</v>
      </c>
      <c r="C27" s="3">
        <f>C29</f>
        <v>161918.9</v>
      </c>
      <c r="D27" s="3">
        <f>D29</f>
        <v>161918.9</v>
      </c>
    </row>
    <row r="28" spans="1:4" x14ac:dyDescent="0.2">
      <c r="A28" s="12"/>
      <c r="B28" s="9" t="s">
        <v>2</v>
      </c>
      <c r="C28" s="6"/>
      <c r="D28" s="6"/>
    </row>
    <row r="29" spans="1:4" ht="63" customHeight="1" x14ac:dyDescent="0.2">
      <c r="A29" s="12"/>
      <c r="B29" s="27" t="s">
        <v>23</v>
      </c>
      <c r="C29" s="10">
        <f>+D29</f>
        <v>161918.9</v>
      </c>
      <c r="D29" s="10">
        <v>161918.9</v>
      </c>
    </row>
    <row r="30" spans="1:4" ht="14.25" x14ac:dyDescent="0.2">
      <c r="A30" s="1">
        <v>4</v>
      </c>
      <c r="B30" s="2" t="s">
        <v>17</v>
      </c>
      <c r="C30" s="3">
        <f>+C32</f>
        <v>9274.7000000000007</v>
      </c>
      <c r="D30" s="3">
        <f>+D32</f>
        <v>9274.7000000000007</v>
      </c>
    </row>
    <row r="31" spans="1:4" x14ac:dyDescent="0.2">
      <c r="A31" s="12"/>
      <c r="B31" s="27" t="s">
        <v>2</v>
      </c>
      <c r="C31" s="10"/>
      <c r="D31" s="10"/>
    </row>
    <row r="32" spans="1:4" ht="14.25" x14ac:dyDescent="0.2">
      <c r="A32" s="7">
        <v>4.0999999999999996</v>
      </c>
      <c r="B32" s="2" t="s">
        <v>18</v>
      </c>
      <c r="C32" s="3">
        <f>+C34</f>
        <v>9274.7000000000007</v>
      </c>
      <c r="D32" s="3">
        <f>+D34</f>
        <v>9274.7000000000007</v>
      </c>
    </row>
    <row r="33" spans="1:4" x14ac:dyDescent="0.2">
      <c r="A33" s="12"/>
      <c r="B33" s="9" t="s">
        <v>2</v>
      </c>
      <c r="C33" s="6"/>
      <c r="D33" s="6"/>
    </row>
    <row r="34" spans="1:4" ht="57.75" customHeight="1" x14ac:dyDescent="0.2">
      <c r="A34" s="12"/>
      <c r="B34" s="9" t="s">
        <v>22</v>
      </c>
      <c r="C34" s="10">
        <f>+D34</f>
        <v>9274.7000000000007</v>
      </c>
      <c r="D34" s="10">
        <v>9274.7000000000007</v>
      </c>
    </row>
  </sheetData>
  <mergeCells count="5">
    <mergeCell ref="A3:D3"/>
    <mergeCell ref="A4:D4"/>
    <mergeCell ref="A7:A8"/>
    <mergeCell ref="B7:B8"/>
    <mergeCell ref="C7:C8"/>
  </mergeCells>
  <printOptions horizontalCentered="1"/>
  <pageMargins left="0.2" right="0.2" top="0.49" bottom="0.42" header="0.19" footer="0.16"/>
  <pageSetup paperSize="9" scale="95" firstPageNumber="320" orientation="portrait" useFirstPageNumber="1" horizontalDpi="4294967294" verticalDpi="4294967294"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bnapahpanakan subvencia </vt:lpstr>
      <vt:lpstr>'2024 bnapahpanakan subvencia '!Print_Area</vt:lpstr>
      <vt:lpstr>'2024 bnapahpanakan subvencia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Artak Karapetyan</cp:lastModifiedBy>
  <cp:lastPrinted>2023-12-11T12:23:02Z</cp:lastPrinted>
  <dcterms:created xsi:type="dcterms:W3CDTF">1996-10-14T23:33:28Z</dcterms:created>
  <dcterms:modified xsi:type="dcterms:W3CDTF">2023-12-11T12:23:10Z</dcterms:modified>
</cp:coreProperties>
</file>