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35"/>
  </bookViews>
  <sheets>
    <sheet name="1" sheetId="16" r:id="rId1"/>
    <sheet name="Лист1" sheetId="17" r:id="rId2"/>
  </sheets>
  <calcPr calcId="152511"/>
</workbook>
</file>

<file path=xl/calcChain.xml><?xml version="1.0" encoding="utf-8"?>
<calcChain xmlns="http://schemas.openxmlformats.org/spreadsheetml/2006/main">
  <c r="H21" i="17" l="1"/>
  <c r="G21" i="17" s="1"/>
  <c r="G11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 s="1"/>
  <c r="D10" i="16" l="1"/>
  <c r="D9" i="16" s="1"/>
  <c r="F9" i="16"/>
  <c r="E9" i="16"/>
</calcChain>
</file>

<file path=xl/sharedStrings.xml><?xml version="1.0" encoding="utf-8"?>
<sst xmlns="http://schemas.openxmlformats.org/spreadsheetml/2006/main" count="58" uniqueCount="48">
  <si>
    <t xml:space="preserve">             ՖԻՆԱՆՍԱՏՆՏԵՍԱԳԻՏԱԿԱՆ,ԵԿԱՄՈՒՏՆԵՐԻ ՀԱՇՎԱՌՄԱՆ ԵՎ ՀԱՎԱՔԱԳՐՄԱՆ,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</si>
  <si>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</si>
  <si>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</si>
  <si>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</si>
  <si>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</si>
  <si>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</si>
  <si>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</si>
  <si>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</si>
  <si>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</si>
  <si>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 xml:space="preserve">             ԳՆՈՒՄՆԵՐԻ,ԳՈՎԱԶԴԻ,ԱՌԵՎՏՐԻ ԵՎ ՍՊԱՍԱՐԿՄԱՆ ԲԱԺՆԻ ՊԵՏ`    _____________________  Վ.ԱՊՐԵՍՅԱՆ                </t>
  </si>
  <si>
    <t>-Այլ եկամուտներ</t>
  </si>
  <si>
    <t>հազար դրամ</t>
  </si>
  <si>
    <t>Տողի 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</si>
  <si>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</si>
  <si>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</si>
  <si>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</si>
  <si>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</si>
  <si>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Ավելացում</t>
  </si>
  <si>
    <t>Պակասեցում</t>
  </si>
  <si>
    <t>Ընդհանուր բնույթի հանրային ծառայություններ</t>
  </si>
  <si>
    <t>Գյուղատնտեսություն</t>
  </si>
  <si>
    <t>Ոռոգում</t>
  </si>
  <si>
    <t>Ջրամատակարարում</t>
  </si>
  <si>
    <t>Բարձրագույն կրթություն</t>
  </si>
  <si>
    <t>x</t>
  </si>
  <si>
    <t>ԸՆԴԱՄԵՆԸ   ԾԱԽՍԵՐ</t>
  </si>
  <si>
    <t>-Շենքերի և շինությունների կառուցում</t>
  </si>
  <si>
    <t>-Նախագծահետազոտական ծախսեր</t>
  </si>
  <si>
    <t>- Ընթացիկ դրամաշնորհներ պետական և համայնքների ոչ առևտրային կազմակերպություններին</t>
  </si>
  <si>
    <t xml:space="preserve">                                            ՖԻՆԱՆՍԱՏՆՏԵՍԱԳԻՏԱԿԱՆ,ԵԿԱՄՈՒՏՆԵՐԻ ՀԱՇՎԱՌՄԱՆ ԵՎ ՀԱՎԱՔԱԳՐՄԱՆ,</t>
  </si>
  <si>
    <t xml:space="preserve">                                             ԳՆՈՒՄՆԵՐԻ,ԳՈՎԱԶԴԻ,ԱՌԵՎՏՐԻ ԵՎ ՍՊԱՍԱՐԿՄԱՆ ԲԱԺՆԻ ՊԵՏ`    _____________________  Վ.ԱՊՐԵՍՅԱՆ                </t>
  </si>
  <si>
    <t xml:space="preserve">                                                                                                                                                           Հավելված -1</t>
  </si>
  <si>
    <r>
      <t xml:space="preserve">                                                                                                                              </t>
    </r>
    <r>
      <rPr>
        <sz val="11"/>
        <color theme="1"/>
        <rFont val="GHEA Grapalat"/>
        <family val="3"/>
      </rPr>
      <t xml:space="preserve">   Սպիտակ համայնքի ավագանու</t>
    </r>
  </si>
  <si>
    <t xml:space="preserve">                                                                                                                                                                                      « 12 »  սեպտեմբերի  2023թ․  թիվ  85 - Ն որոշման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</si>
  <si>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</si>
  <si>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</si>
  <si>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                        « 12 »  սեպտեմբերի  2023թ․  թիվ     85 - Ն որոշման</t>
  </si>
  <si>
    <t>Օրենսդիր և գործադիր մարմիններ,պետական կառ.</t>
  </si>
  <si>
    <t>Միջուկային վառելիք (գազաֆիկացում)</t>
  </si>
  <si>
    <t>Ճանապարհային տնտեսությւոն</t>
  </si>
  <si>
    <t>Հանգիստ,մշակույթ և կրոն</t>
  </si>
  <si>
    <t>Նախադպրոցական կրթություն</t>
  </si>
  <si>
    <t>Արտադպրոցական կրթություն</t>
  </si>
  <si>
    <t>-Վարչական սարքավորումներ</t>
  </si>
  <si>
    <t>-Պարգևատրումներ,դրամական խրախուսումներ և հատուկ վճարներ</t>
  </si>
  <si>
    <t>-Ընդհանուր բնույթի այլ ծառայություններ</t>
  </si>
  <si>
    <t>-Հատուկ նպատակային այլ նյութեր</t>
  </si>
  <si>
    <t>-Կրթական,մշակութային և սպորտային նպաստներ բյուջեից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</si>
</sst>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10"/>
      <color rgb="FF000000"/>
      <name val="GHEA Grapalat"/>
      <family val="3"/>
    </font>
    <font>
      <b/>
      <i/>
      <sz val="8"/>
      <color theme="1"/>
      <name val="GHEA Grapalat"/>
      <family val="3"/>
    </font>
    <font>
      <sz val="9"/>
      <color rgb="FF000000"/>
      <name val="GHEA Grapalat"/>
      <family val="3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GHEA Grapalat"/>
      <family val="3"/>
    </font>
    <font>
      <sz val="11"/>
      <color indexed="8"/>
      <name val="GHEA Grapalat"/>
      <family val="3"/>
    </font>
    <font>
      <b/>
      <i/>
      <sz val="10"/>
      <color theme="1"/>
      <name val="GHEA Grapalat"/>
      <family val="3"/>
    </font>
    <font>
      <sz val="8"/>
      <color rgb="FF000000"/>
      <name val="Arial Armenian"/>
      <family val="2"/>
    </font>
    <font>
      <sz val="8"/>
      <color rgb="FF000000"/>
      <name val="GHEA Grapalat"/>
      <family val="3"/>
    </font>
    <font>
      <sz val="9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165" fontId="14" fillId="2" borderId="1" xfId="0" applyNumberFormat="1" applyFont="1" applyFill="1" applyBorder="1" applyAlignment="1">
      <alignment horizontal="right"/>
    </xf>
    <xf numFmtId="165" fontId="0" fillId="2" borderId="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7" fillId="0" borderId="0" xfId="2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15" fillId="0" borderId="0" xfId="0" applyNumberFormat="1" applyFont="1" applyBorder="1" applyAlignment="1" applyProtection="1">
      <alignment horizontal="left" vertical="top" wrapText="1" readingOrder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 readingOrder="1"/>
      <protection locked="0"/>
    </xf>
    <xf numFmtId="0" fontId="19" fillId="2" borderId="6" xfId="0" applyFont="1" applyFill="1" applyBorder="1" applyAlignment="1" applyProtection="1">
      <alignment horizontal="left" vertical="center" wrapText="1" readingOrder="1"/>
      <protection locked="0"/>
    </xf>
    <xf numFmtId="49" fontId="19" fillId="2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2" borderId="7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 applyProtection="1">
      <alignment vertical="center" wrapText="1" readingOrder="1"/>
      <protection locked="0"/>
    </xf>
    <xf numFmtId="49" fontId="19" fillId="2" borderId="8" xfId="0" applyNumberFormat="1" applyFont="1" applyFill="1" applyBorder="1" applyAlignment="1" applyProtection="1">
      <alignment vertical="center" wrapText="1" readingOrder="1"/>
      <protection locked="0"/>
    </xf>
    <xf numFmtId="0" fontId="19" fillId="2" borderId="5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 applyProtection="1">
      <alignment horizontal="center" vertical="center" wrapText="1" readingOrder="1"/>
      <protection locked="0"/>
    </xf>
    <xf numFmtId="49" fontId="19" fillId="0" borderId="8" xfId="0" applyNumberFormat="1" applyFont="1" applyFill="1" applyBorder="1" applyAlignment="1" applyProtection="1">
      <alignment vertical="center" wrapText="1" readingOrder="1"/>
      <protection locked="0"/>
    </xf>
    <xf numFmtId="0" fontId="19" fillId="0" borderId="6" xfId="0" applyFont="1" applyFill="1" applyBorder="1" applyAlignment="1" applyProtection="1">
      <alignment horizontal="center" vertical="center" wrapText="1" readingOrder="1"/>
      <protection locked="0"/>
    </xf>
    <xf numFmtId="49" fontId="19" fillId="2" borderId="5" xfId="0" applyNumberFormat="1" applyFont="1" applyFill="1" applyBorder="1" applyAlignment="1" applyProtection="1">
      <alignment vertical="center" wrapText="1" readingOrder="1"/>
      <protection locked="0"/>
    </xf>
    <xf numFmtId="0" fontId="19" fillId="2" borderId="9" xfId="0" applyFont="1" applyFill="1" applyBorder="1" applyAlignment="1" applyProtection="1">
      <alignment horizontal="center" vertical="center" wrapText="1" readingOrder="1"/>
      <protection locked="0"/>
    </xf>
    <xf numFmtId="0" fontId="19" fillId="2" borderId="1" xfId="0" applyFont="1" applyFill="1" applyBorder="1" applyAlignment="1" applyProtection="1">
      <alignment horizontal="center" vertical="center" wrapText="1" readingOrder="1"/>
      <protection locked="0"/>
    </xf>
    <xf numFmtId="165" fontId="14" fillId="2" borderId="10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 applyProtection="1">
      <alignment horizontal="center" vertical="center" wrapText="1" readingOrder="1"/>
      <protection locked="0"/>
    </xf>
    <xf numFmtId="0" fontId="19" fillId="2" borderId="11" xfId="0" applyFont="1" applyFill="1" applyBorder="1" applyAlignment="1" applyProtection="1">
      <alignment vertical="center" wrapText="1" readingOrder="1"/>
      <protection locked="0"/>
    </xf>
    <xf numFmtId="49" fontId="19" fillId="2" borderId="12" xfId="0" applyNumberFormat="1" applyFont="1" applyFill="1" applyBorder="1" applyAlignment="1" applyProtection="1">
      <alignment vertical="center" wrapText="1" readingOrder="1"/>
      <protection locked="0"/>
    </xf>
    <xf numFmtId="0" fontId="19" fillId="2" borderId="1" xfId="0" applyFont="1" applyFill="1" applyBorder="1" applyAlignment="1" applyProtection="1">
      <alignment vertical="center" wrapText="1" readingOrder="1"/>
      <protection locked="0"/>
    </xf>
    <xf numFmtId="164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0" fontId="0" fillId="0" borderId="1" xfId="0" applyBorder="1"/>
    <xf numFmtId="165" fontId="0" fillId="0" borderId="1" xfId="0" applyNumberFormat="1" applyBorder="1"/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4" workbookViewId="0">
      <selection activeCell="D12" sqref="D12"/>
    </sheetView>
  </sheetViews>
  <sheetFormatPr defaultRowHeight="15"/>
  <cols>
    <col min="1" max="1" width="5.7109375" customWidth="1"/>
    <col min="2" max="2" width="53.28515625" customWidth="1"/>
    <col min="3" max="3" width="14" customWidth="1"/>
    <col min="4" max="4" width="14.5703125" customWidth="1"/>
    <col min="5" max="5" width="15.7109375" customWidth="1"/>
    <col min="6" max="6" width="26.1406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>
      <c r="A1" s="38"/>
      <c r="B1" s="38"/>
      <c r="C1" s="38"/>
      <c r="D1" s="38"/>
      <c r="E1" s="39"/>
      <c r="F1" s="40"/>
      <c r="G1" s="4"/>
      <c r="H1" s="4"/>
      <c r="I1" s="5"/>
      <c r="J1" s="6"/>
      <c r="K1" s="8"/>
      <c r="L1" s="8"/>
      <c r="M1" s="8"/>
      <c r="N1" s="8"/>
    </row>
    <row r="2" spans="1:14" ht="16.5">
      <c r="A2" s="41" t="s">
        <v>31</v>
      </c>
      <c r="B2" s="41"/>
      <c r="C2" s="41"/>
      <c r="D2" s="41"/>
      <c r="E2" s="41"/>
      <c r="F2" s="41"/>
      <c r="G2" s="10"/>
      <c r="H2" s="10"/>
      <c r="I2" s="10"/>
      <c r="J2" s="10"/>
      <c r="K2" s="10"/>
      <c r="L2" s="10"/>
      <c r="M2" s="10"/>
      <c r="N2" s="10"/>
    </row>
    <row r="3" spans="1:14" ht="16.5">
      <c r="A3" s="29" t="s">
        <v>32</v>
      </c>
      <c r="B3" s="29"/>
      <c r="C3" s="29"/>
      <c r="D3" s="29"/>
      <c r="E3" s="29"/>
      <c r="F3" s="29"/>
      <c r="G3" s="10"/>
      <c r="H3" s="10"/>
      <c r="I3" s="10"/>
      <c r="J3" s="10"/>
      <c r="K3" s="10"/>
      <c r="L3" s="10"/>
      <c r="M3" s="10"/>
      <c r="N3" s="10"/>
    </row>
    <row r="4" spans="1:14" ht="16.5">
      <c r="A4" s="42" t="s">
        <v>33</v>
      </c>
      <c r="B4" s="42"/>
      <c r="C4" s="42"/>
      <c r="D4" s="42"/>
      <c r="E4" s="42"/>
      <c r="F4" s="42"/>
      <c r="G4" s="3"/>
      <c r="H4" s="3"/>
      <c r="I4" s="3"/>
      <c r="J4" s="3"/>
      <c r="K4" s="10"/>
      <c r="L4" s="10"/>
      <c r="M4" s="10"/>
      <c r="N4" s="10"/>
    </row>
    <row r="5" spans="1:14" ht="16.5">
      <c r="A5" s="29"/>
      <c r="B5" s="29"/>
      <c r="C5" s="29"/>
      <c r="D5" s="29"/>
      <c r="E5" s="29"/>
      <c r="F5" s="29"/>
      <c r="G5" s="10"/>
      <c r="H5" s="10"/>
      <c r="I5" s="10"/>
      <c r="J5" s="10"/>
      <c r="K5" s="10"/>
      <c r="L5" s="10"/>
      <c r="M5" s="10"/>
      <c r="N5" s="10"/>
    </row>
    <row r="6" spans="1:14" ht="16.5">
      <c r="A6" s="28"/>
      <c r="B6" s="28"/>
      <c r="C6" s="28"/>
      <c r="D6" s="28"/>
      <c r="E6" s="28"/>
      <c r="F6" s="28"/>
      <c r="G6" s="10"/>
      <c r="H6" s="10"/>
      <c r="I6" s="10"/>
      <c r="J6" s="10"/>
      <c r="K6" s="10"/>
      <c r="L6" s="10"/>
      <c r="M6" s="10"/>
      <c r="N6" s="10"/>
    </row>
    <row r="7" spans="1:14" ht="20.45" customHeight="1">
      <c r="A7" s="43" t="s">
        <v>11</v>
      </c>
      <c r="B7" s="43"/>
      <c r="C7" s="43"/>
      <c r="D7" s="43"/>
      <c r="E7" s="43"/>
      <c r="F7" s="43"/>
      <c r="G7" s="10"/>
      <c r="H7" s="10"/>
      <c r="I7" s="10"/>
      <c r="J7" s="10"/>
      <c r="K7" s="10"/>
      <c r="L7" s="10"/>
      <c r="M7" s="10"/>
      <c r="N7" s="10"/>
    </row>
    <row r="8" spans="1:14" ht="29.25" customHeight="1">
      <c r="A8" s="1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0"/>
      <c r="H8" s="10"/>
      <c r="I8" s="10"/>
      <c r="J8" s="10"/>
      <c r="K8" s="10"/>
      <c r="L8" s="10"/>
      <c r="M8" s="10"/>
      <c r="N8" s="10"/>
    </row>
    <row r="9" spans="1:14" ht="26.25" customHeight="1">
      <c r="A9" s="44"/>
      <c r="B9" s="1" t="s">
        <v>7</v>
      </c>
      <c r="C9" s="44"/>
      <c r="D9" s="45">
        <f>D10</f>
        <v>5540.7889999999998</v>
      </c>
      <c r="E9" s="45">
        <f t="shared" ref="E9:F9" si="0">E10</f>
        <v>5540.7889999999998</v>
      </c>
      <c r="F9" s="46">
        <f t="shared" si="0"/>
        <v>0</v>
      </c>
      <c r="G9" s="10"/>
      <c r="H9" s="10"/>
      <c r="I9" s="10"/>
      <c r="J9" s="10"/>
      <c r="K9" s="10"/>
      <c r="L9" s="10"/>
      <c r="M9" s="10"/>
      <c r="N9" s="10"/>
    </row>
    <row r="10" spans="1:14" ht="39" customHeight="1">
      <c r="A10" s="1">
        <v>1390</v>
      </c>
      <c r="B10" s="12" t="s">
        <v>10</v>
      </c>
      <c r="C10" s="1">
        <v>7452</v>
      </c>
      <c r="D10" s="45">
        <f>E10+F10</f>
        <v>5540.7889999999998</v>
      </c>
      <c r="E10" s="45">
        <v>5540.7889999999998</v>
      </c>
      <c r="F10" s="46">
        <v>0</v>
      </c>
      <c r="G10" s="13"/>
      <c r="H10" s="13"/>
      <c r="I10" s="13"/>
      <c r="J10" s="13"/>
      <c r="K10" s="7"/>
      <c r="L10" s="7"/>
      <c r="M10" s="7"/>
      <c r="N10" s="7"/>
    </row>
    <row r="11" spans="1:14" ht="60" customHeight="1">
      <c r="A11" s="30" t="s">
        <v>8</v>
      </c>
      <c r="B11" s="30"/>
      <c r="C11" s="30"/>
      <c r="D11" s="30"/>
      <c r="E11" s="30"/>
      <c r="F11" s="30"/>
      <c r="G11" s="30"/>
      <c r="H11" s="30"/>
      <c r="I11" s="30"/>
      <c r="J11" s="30"/>
      <c r="K11" s="3"/>
      <c r="L11" s="3"/>
      <c r="M11" s="3"/>
      <c r="N11" s="2"/>
    </row>
    <row r="12" spans="1:14" ht="16.5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4" ht="21.6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4" ht="10.5" customHeight="1">
      <c r="A14" s="9"/>
      <c r="B14" s="15"/>
      <c r="C14" s="15"/>
      <c r="D14" s="15"/>
      <c r="E14" s="15"/>
      <c r="F14" s="15"/>
      <c r="G14" s="15"/>
      <c r="H14" s="15"/>
      <c r="I14" s="15"/>
      <c r="J14" s="15"/>
    </row>
    <row r="15" spans="1:14">
      <c r="A15" s="7" t="s">
        <v>0</v>
      </c>
      <c r="B15" s="7"/>
      <c r="C15" s="7"/>
      <c r="D15" s="7"/>
      <c r="E15" s="7"/>
      <c r="F15" s="7"/>
      <c r="G15" s="7"/>
      <c r="H15" s="7"/>
      <c r="I15" s="7"/>
      <c r="J15" s="7"/>
    </row>
    <row r="16" spans="1:14">
      <c r="A16" s="3" t="s">
        <v>9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16.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7">
    <mergeCell ref="A2:F2"/>
    <mergeCell ref="A3:F3"/>
    <mergeCell ref="A4:F4"/>
    <mergeCell ref="A5:F5"/>
    <mergeCell ref="A11:J11"/>
    <mergeCell ref="A6:F6"/>
    <mergeCell ref="A7:F7"/>
  </mergeCells>
  <pageMargins left="0.31496062992125984" right="0" top="0" bottom="0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A13" workbookViewId="0">
      <selection activeCell="O6" sqref="O6"/>
    </sheetView>
  </sheetViews>
  <sheetFormatPr defaultRowHeight="15"/>
  <cols>
    <col min="1" max="1" width="5.42578125" customWidth="1"/>
    <col min="2" max="2" width="6" customWidth="1"/>
    <col min="3" max="3" width="5.7109375" customWidth="1"/>
    <col min="4" max="4" width="5.5703125" customWidth="1"/>
    <col min="5" max="5" width="29" customWidth="1"/>
    <col min="6" max="6" width="8.5703125" customWidth="1"/>
    <col min="14" max="14" width="7.42578125" customWidth="1"/>
    <col min="15" max="15" width="11.5703125" customWidth="1"/>
  </cols>
  <sheetData>
    <row r="1" spans="1:20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>
      <c r="A3" s="32" t="s">
        <v>36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6.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17"/>
      <c r="N4" s="17"/>
      <c r="O4" s="17"/>
      <c r="P4" s="17"/>
      <c r="Q4" s="17"/>
      <c r="R4" s="18"/>
      <c r="S4" s="18"/>
      <c r="T4" s="18"/>
    </row>
    <row r="5" spans="1:20" ht="3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47"/>
      <c r="R5" s="19"/>
      <c r="S5" s="19"/>
      <c r="T5" s="19"/>
    </row>
    <row r="6" spans="1:20" ht="150.75" customHeight="1">
      <c r="A6" s="20" t="s">
        <v>12</v>
      </c>
      <c r="B6" s="21" t="s">
        <v>13</v>
      </c>
      <c r="C6" s="21" t="s">
        <v>14</v>
      </c>
      <c r="D6" s="20" t="s">
        <v>15</v>
      </c>
      <c r="E6" s="31" t="s">
        <v>16</v>
      </c>
      <c r="F6" s="31"/>
      <c r="G6" s="48" t="s">
        <v>4</v>
      </c>
      <c r="H6" s="49" t="s">
        <v>17</v>
      </c>
      <c r="I6" s="49" t="s">
        <v>18</v>
      </c>
      <c r="J6" s="49" t="s">
        <v>37</v>
      </c>
      <c r="K6" s="49" t="s">
        <v>19</v>
      </c>
      <c r="L6" s="49" t="s">
        <v>20</v>
      </c>
      <c r="M6" s="49" t="s">
        <v>21</v>
      </c>
      <c r="N6" s="50" t="s">
        <v>38</v>
      </c>
      <c r="O6" s="49" t="s">
        <v>39</v>
      </c>
      <c r="P6" s="49" t="s">
        <v>22</v>
      </c>
      <c r="Q6" s="49" t="s">
        <v>40</v>
      </c>
      <c r="R6" s="50" t="s">
        <v>41</v>
      </c>
      <c r="S6" s="49" t="s">
        <v>23</v>
      </c>
      <c r="T6" s="50" t="s">
        <v>42</v>
      </c>
    </row>
    <row r="7" spans="1:20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</row>
    <row r="8" spans="1:20">
      <c r="A8" s="23">
        <v>2000</v>
      </c>
      <c r="B8" s="24" t="s">
        <v>24</v>
      </c>
      <c r="C8" s="24" t="s">
        <v>24</v>
      </c>
      <c r="D8" s="24" t="s">
        <v>24</v>
      </c>
      <c r="E8" s="24" t="s">
        <v>25</v>
      </c>
      <c r="F8" s="25"/>
      <c r="G8" s="26">
        <f>H8+I8</f>
        <v>5540.8250000000007</v>
      </c>
      <c r="H8" s="26">
        <f t="shared" ref="H8:I8" si="0">SUM(H9:H23)</f>
        <v>24077.825000000001</v>
      </c>
      <c r="I8" s="26">
        <f t="shared" si="0"/>
        <v>-18537</v>
      </c>
      <c r="J8" s="26">
        <f>SUM(J9:J23)</f>
        <v>5200</v>
      </c>
      <c r="K8" s="26">
        <f>SUM(K9:K23)</f>
        <v>2500</v>
      </c>
      <c r="L8" s="26">
        <f t="shared" ref="L8:T8" si="1">SUM(L9:L23)</f>
        <v>4299.1639999999998</v>
      </c>
      <c r="M8" s="26">
        <f t="shared" si="1"/>
        <v>-3865</v>
      </c>
      <c r="N8" s="26">
        <f t="shared" si="1"/>
        <v>690</v>
      </c>
      <c r="O8" s="26">
        <f t="shared" si="1"/>
        <v>2592</v>
      </c>
      <c r="P8" s="26">
        <f t="shared" si="1"/>
        <v>-7767</v>
      </c>
      <c r="Q8" s="26">
        <f t="shared" si="1"/>
        <v>650</v>
      </c>
      <c r="R8" s="26">
        <f t="shared" si="1"/>
        <v>1541.625</v>
      </c>
      <c r="S8" s="26">
        <f t="shared" si="1"/>
        <v>-740</v>
      </c>
      <c r="T8" s="26">
        <f t="shared" si="1"/>
        <v>440</v>
      </c>
    </row>
    <row r="9" spans="1:20" ht="39.75" customHeight="1">
      <c r="A9" s="23">
        <v>2111</v>
      </c>
      <c r="B9" s="51">
        <v>1</v>
      </c>
      <c r="C9" s="51">
        <v>1</v>
      </c>
      <c r="D9" s="51">
        <v>1</v>
      </c>
      <c r="E9" s="52" t="s">
        <v>43</v>
      </c>
      <c r="F9" s="51">
        <v>5122</v>
      </c>
      <c r="G9" s="26"/>
      <c r="H9" s="26">
        <v>5200</v>
      </c>
      <c r="I9" s="26"/>
      <c r="J9" s="26">
        <v>5200</v>
      </c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37.5" customHeight="1">
      <c r="A10" s="23">
        <v>2161</v>
      </c>
      <c r="B10" s="51">
        <v>1</v>
      </c>
      <c r="C10" s="51">
        <v>6</v>
      </c>
      <c r="D10" s="51">
        <v>1</v>
      </c>
      <c r="E10" s="53" t="s">
        <v>26</v>
      </c>
      <c r="F10" s="51">
        <v>5112</v>
      </c>
      <c r="G10" s="26"/>
      <c r="H10" s="26">
        <v>2500</v>
      </c>
      <c r="I10" s="26"/>
      <c r="J10" s="26"/>
      <c r="K10" s="26">
        <v>2500</v>
      </c>
      <c r="L10" s="26"/>
      <c r="M10" s="26"/>
      <c r="N10" s="26"/>
      <c r="O10" s="26"/>
      <c r="P10" s="26"/>
      <c r="Q10" s="26"/>
      <c r="R10" s="26"/>
      <c r="S10" s="26"/>
      <c r="T10" s="26"/>
    </row>
    <row r="11" spans="1:20" ht="31.5" customHeight="1">
      <c r="A11" s="54">
        <v>2421</v>
      </c>
      <c r="B11" s="51">
        <v>4</v>
      </c>
      <c r="C11" s="51">
        <v>2</v>
      </c>
      <c r="D11" s="51">
        <v>1</v>
      </c>
      <c r="E11" s="55" t="s">
        <v>44</v>
      </c>
      <c r="F11" s="51">
        <v>4112</v>
      </c>
      <c r="G11" s="26">
        <f>H11</f>
        <v>4299.2</v>
      </c>
      <c r="H11" s="26">
        <v>4299.2</v>
      </c>
      <c r="I11" s="27"/>
      <c r="J11" s="27"/>
      <c r="K11" s="27"/>
      <c r="L11" s="26">
        <v>4299.1639999999998</v>
      </c>
      <c r="M11" s="26"/>
      <c r="N11" s="26"/>
      <c r="O11" s="26"/>
      <c r="P11" s="26"/>
      <c r="Q11" s="26"/>
      <c r="R11" s="26"/>
      <c r="S11" s="26"/>
      <c r="T11" s="26"/>
    </row>
    <row r="12" spans="1:20" ht="46.5" customHeight="1">
      <c r="A12" s="54">
        <v>2424</v>
      </c>
      <c r="B12" s="51">
        <v>4</v>
      </c>
      <c r="C12" s="51">
        <v>2</v>
      </c>
      <c r="D12" s="51">
        <v>4</v>
      </c>
      <c r="E12" s="56" t="s">
        <v>26</v>
      </c>
      <c r="F12" s="51">
        <v>5112</v>
      </c>
      <c r="G12" s="26"/>
      <c r="H12" s="26"/>
      <c r="I12" s="26">
        <v>-5200</v>
      </c>
      <c r="J12" s="27"/>
      <c r="K12" s="27"/>
      <c r="L12" s="26"/>
      <c r="M12" s="26">
        <v>-5200</v>
      </c>
      <c r="N12" s="26"/>
      <c r="O12" s="26"/>
      <c r="P12" s="26"/>
      <c r="Q12" s="26"/>
      <c r="R12" s="26"/>
      <c r="S12" s="26"/>
      <c r="T12" s="26"/>
    </row>
    <row r="13" spans="1:20" ht="43.5" customHeight="1">
      <c r="A13" s="23">
        <v>2424</v>
      </c>
      <c r="B13" s="57">
        <v>4</v>
      </c>
      <c r="C13" s="57">
        <v>2</v>
      </c>
      <c r="D13" s="57">
        <v>4</v>
      </c>
      <c r="E13" s="56" t="s">
        <v>27</v>
      </c>
      <c r="F13" s="51">
        <v>5134</v>
      </c>
      <c r="G13" s="26"/>
      <c r="H13" s="26">
        <v>1335</v>
      </c>
      <c r="I13" s="27"/>
      <c r="J13" s="27"/>
      <c r="K13" s="27"/>
      <c r="L13" s="26"/>
      <c r="M13" s="26">
        <v>1335</v>
      </c>
      <c r="N13" s="26"/>
      <c r="O13" s="26"/>
      <c r="P13" s="26"/>
      <c r="Q13" s="26"/>
      <c r="R13" s="26"/>
      <c r="S13" s="26"/>
      <c r="T13" s="26"/>
    </row>
    <row r="14" spans="1:20" ht="31.5" customHeight="1">
      <c r="A14" s="23">
        <v>2432</v>
      </c>
      <c r="B14" s="57">
        <v>4</v>
      </c>
      <c r="C14" s="57">
        <v>3</v>
      </c>
      <c r="D14" s="57">
        <v>2</v>
      </c>
      <c r="E14" s="56" t="s">
        <v>27</v>
      </c>
      <c r="F14" s="51">
        <v>5134</v>
      </c>
      <c r="G14" s="26"/>
      <c r="H14" s="26">
        <v>690</v>
      </c>
      <c r="I14" s="27"/>
      <c r="J14" s="27"/>
      <c r="K14" s="27"/>
      <c r="L14" s="26"/>
      <c r="M14" s="26"/>
      <c r="N14" s="26">
        <v>690</v>
      </c>
      <c r="O14" s="26"/>
      <c r="P14" s="26"/>
      <c r="Q14" s="26"/>
      <c r="R14" s="26"/>
      <c r="S14" s="26"/>
      <c r="T14" s="26"/>
    </row>
    <row r="15" spans="1:20" ht="36.75" customHeight="1">
      <c r="A15" s="58">
        <v>2451</v>
      </c>
      <c r="B15" s="59">
        <v>4</v>
      </c>
      <c r="C15" s="59">
        <v>5</v>
      </c>
      <c r="D15" s="59">
        <v>1</v>
      </c>
      <c r="E15" s="60" t="s">
        <v>27</v>
      </c>
      <c r="F15" s="61">
        <v>5134</v>
      </c>
      <c r="G15" s="26"/>
      <c r="H15" s="26">
        <v>2592</v>
      </c>
      <c r="I15" s="27"/>
      <c r="J15" s="27"/>
      <c r="K15" s="27"/>
      <c r="L15" s="26"/>
      <c r="M15" s="26"/>
      <c r="N15" s="26"/>
      <c r="O15" s="26">
        <v>2592</v>
      </c>
      <c r="P15" s="26"/>
      <c r="Q15" s="26"/>
      <c r="R15" s="26"/>
      <c r="S15" s="26"/>
      <c r="T15" s="26"/>
    </row>
    <row r="16" spans="1:20" ht="36" customHeight="1">
      <c r="A16" s="23">
        <v>2631</v>
      </c>
      <c r="B16" s="57">
        <v>6</v>
      </c>
      <c r="C16" s="57">
        <v>3</v>
      </c>
      <c r="D16" s="57">
        <v>1</v>
      </c>
      <c r="E16" s="62" t="s">
        <v>45</v>
      </c>
      <c r="F16" s="51">
        <v>4239</v>
      </c>
      <c r="G16" s="26"/>
      <c r="H16" s="26"/>
      <c r="I16" s="26">
        <v>-2000</v>
      </c>
      <c r="J16" s="26"/>
      <c r="K16" s="26"/>
      <c r="L16" s="26"/>
      <c r="M16" s="26"/>
      <c r="N16" s="26"/>
      <c r="O16" s="26"/>
      <c r="P16" s="26">
        <v>-2000</v>
      </c>
      <c r="Q16" s="26"/>
      <c r="R16" s="26"/>
      <c r="S16" s="26"/>
      <c r="T16" s="26"/>
    </row>
    <row r="17" spans="1:20" ht="66" customHeight="1">
      <c r="A17" s="23">
        <v>2631</v>
      </c>
      <c r="B17" s="57">
        <v>6</v>
      </c>
      <c r="C17" s="57">
        <v>3</v>
      </c>
      <c r="D17" s="57">
        <v>1</v>
      </c>
      <c r="E17" s="62" t="s">
        <v>46</v>
      </c>
      <c r="F17" s="63">
        <v>4269</v>
      </c>
      <c r="G17" s="26"/>
      <c r="H17" s="26">
        <v>2000</v>
      </c>
      <c r="I17" s="26"/>
      <c r="J17" s="26"/>
      <c r="K17" s="26"/>
      <c r="L17" s="26"/>
      <c r="M17" s="26"/>
      <c r="N17" s="26"/>
      <c r="O17" s="26"/>
      <c r="P17" s="26">
        <v>2000</v>
      </c>
      <c r="Q17" s="26"/>
      <c r="R17" s="26"/>
      <c r="S17" s="26"/>
      <c r="T17" s="26"/>
    </row>
    <row r="18" spans="1:20" ht="44.25" customHeight="1">
      <c r="A18" s="23">
        <v>2631</v>
      </c>
      <c r="B18" s="57">
        <v>6</v>
      </c>
      <c r="C18" s="57">
        <v>3</v>
      </c>
      <c r="D18" s="57">
        <v>1</v>
      </c>
      <c r="E18" s="56" t="s">
        <v>26</v>
      </c>
      <c r="F18" s="64">
        <v>5112</v>
      </c>
      <c r="G18" s="65"/>
      <c r="H18" s="65"/>
      <c r="I18" s="65">
        <v>-10597</v>
      </c>
      <c r="J18" s="65"/>
      <c r="K18" s="65"/>
      <c r="L18" s="65"/>
      <c r="M18" s="65"/>
      <c r="N18" s="65"/>
      <c r="O18" s="65"/>
      <c r="P18" s="65">
        <v>-10597</v>
      </c>
      <c r="Q18" s="65"/>
      <c r="R18" s="65"/>
      <c r="S18" s="65"/>
      <c r="T18" s="65"/>
    </row>
    <row r="19" spans="1:20" ht="66.75" customHeight="1">
      <c r="A19" s="66">
        <v>2631</v>
      </c>
      <c r="B19" s="67">
        <v>6</v>
      </c>
      <c r="C19" s="67">
        <v>3</v>
      </c>
      <c r="D19" s="67">
        <v>1</v>
      </c>
      <c r="E19" s="56" t="s">
        <v>27</v>
      </c>
      <c r="F19" s="64">
        <v>5134</v>
      </c>
      <c r="G19" s="65"/>
      <c r="H19" s="65">
        <v>2830</v>
      </c>
      <c r="I19" s="65"/>
      <c r="J19" s="65"/>
      <c r="K19" s="65"/>
      <c r="L19" s="65"/>
      <c r="M19" s="65"/>
      <c r="N19" s="65"/>
      <c r="O19" s="65"/>
      <c r="P19" s="65">
        <v>2830</v>
      </c>
      <c r="Q19" s="65"/>
      <c r="R19" s="65"/>
      <c r="S19" s="65"/>
      <c r="T19" s="65"/>
    </row>
    <row r="20" spans="1:20" ht="27">
      <c r="A20" s="66">
        <v>2823</v>
      </c>
      <c r="B20" s="67">
        <v>8</v>
      </c>
      <c r="C20" s="67">
        <v>2</v>
      </c>
      <c r="D20" s="67">
        <v>3</v>
      </c>
      <c r="E20" s="56" t="s">
        <v>27</v>
      </c>
      <c r="F20" s="64">
        <v>5134</v>
      </c>
      <c r="G20" s="65"/>
      <c r="H20" s="65">
        <v>650</v>
      </c>
      <c r="I20" s="65"/>
      <c r="J20" s="65"/>
      <c r="K20" s="65"/>
      <c r="L20" s="65"/>
      <c r="M20" s="65"/>
      <c r="N20" s="65"/>
      <c r="O20" s="65"/>
      <c r="P20" s="65"/>
      <c r="Q20" s="65">
        <v>650</v>
      </c>
      <c r="R20" s="65"/>
      <c r="S20" s="65"/>
      <c r="T20" s="65"/>
    </row>
    <row r="21" spans="1:20" ht="54">
      <c r="A21" s="66">
        <v>2991</v>
      </c>
      <c r="B21" s="67">
        <v>9</v>
      </c>
      <c r="C21" s="67">
        <v>1</v>
      </c>
      <c r="D21" s="67">
        <v>1</v>
      </c>
      <c r="E21" s="68" t="s">
        <v>28</v>
      </c>
      <c r="F21" s="63">
        <v>4637</v>
      </c>
      <c r="G21" s="65">
        <f>H21</f>
        <v>1541.625</v>
      </c>
      <c r="H21" s="65">
        <f>R21</f>
        <v>1541.625</v>
      </c>
      <c r="I21" s="65"/>
      <c r="J21" s="65"/>
      <c r="K21" s="65"/>
      <c r="L21" s="65"/>
      <c r="M21" s="65"/>
      <c r="N21" s="65"/>
      <c r="O21" s="65"/>
      <c r="P21" s="65"/>
      <c r="Q21" s="65"/>
      <c r="R21" s="65">
        <v>1541.625</v>
      </c>
      <c r="S21" s="65"/>
      <c r="T21" s="65"/>
    </row>
    <row r="22" spans="1:20" ht="27">
      <c r="A22" s="66">
        <v>2941</v>
      </c>
      <c r="B22" s="64">
        <v>9</v>
      </c>
      <c r="C22" s="64">
        <v>4</v>
      </c>
      <c r="D22" s="64">
        <v>1</v>
      </c>
      <c r="E22" s="69" t="s">
        <v>47</v>
      </c>
      <c r="F22" s="64">
        <v>4727</v>
      </c>
      <c r="G22" s="65"/>
      <c r="H22" s="65"/>
      <c r="I22" s="65">
        <v>-740</v>
      </c>
      <c r="J22" s="65"/>
      <c r="K22" s="65"/>
      <c r="L22" s="65"/>
      <c r="M22" s="65"/>
      <c r="N22" s="65"/>
      <c r="O22" s="65"/>
      <c r="P22" s="65"/>
      <c r="Q22" s="65"/>
      <c r="R22" s="65"/>
      <c r="S22" s="65">
        <v>-740</v>
      </c>
      <c r="T22" s="65"/>
    </row>
    <row r="23" spans="1:20" ht="54">
      <c r="A23" s="58">
        <v>2951</v>
      </c>
      <c r="B23" s="58">
        <v>9</v>
      </c>
      <c r="C23" s="58">
        <v>5</v>
      </c>
      <c r="D23" s="58">
        <v>1</v>
      </c>
      <c r="E23" s="70" t="s">
        <v>28</v>
      </c>
      <c r="F23" s="58">
        <v>4637</v>
      </c>
      <c r="G23" s="71"/>
      <c r="H23" s="71">
        <v>440</v>
      </c>
      <c r="I23" s="72"/>
      <c r="J23" s="72"/>
      <c r="K23" s="72"/>
      <c r="L23" s="72"/>
      <c r="M23" s="72"/>
      <c r="N23" s="72"/>
      <c r="O23" s="72"/>
      <c r="P23" s="72"/>
      <c r="Q23" s="72"/>
      <c r="R23" s="73"/>
      <c r="S23" s="73"/>
      <c r="T23" s="74">
        <v>440</v>
      </c>
    </row>
    <row r="24" spans="1:20" ht="16.5">
      <c r="A24" s="9"/>
      <c r="B24" s="16"/>
      <c r="C24" s="16"/>
      <c r="D24" s="16"/>
      <c r="E24" s="16"/>
      <c r="F24" s="16"/>
      <c r="G24" s="16"/>
      <c r="H24" s="16"/>
      <c r="I24" s="16"/>
      <c r="J24" s="10"/>
      <c r="K24" s="10"/>
      <c r="L24" s="10"/>
      <c r="M24" s="10"/>
      <c r="N24" s="10"/>
      <c r="O24" s="10"/>
    </row>
    <row r="25" spans="1:20">
      <c r="A25" s="33" t="s">
        <v>29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20">
      <c r="A26" s="30" t="s">
        <v>30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</sheetData>
  <mergeCells count="8">
    <mergeCell ref="E6:F6"/>
    <mergeCell ref="A25:O25"/>
    <mergeCell ref="A26:O26"/>
    <mergeCell ref="A5:P5"/>
    <mergeCell ref="A1:T1"/>
    <mergeCell ref="A2:T2"/>
    <mergeCell ref="A3:T3"/>
    <mergeCell ref="A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2023-09-19T07:23:38Z</dcterms:modified>
</cp:coreProperties>
</file>