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4-2026_MJCC\ՄԺԾԾ ՓԱԹԵԹ\2024-2026 HAVELVACNER\"/>
    </mc:Choice>
  </mc:AlternateContent>
  <bookViews>
    <workbookView xWindow="0" yWindow="0" windowWidth="28800" windowHeight="11865"/>
  </bookViews>
  <sheets>
    <sheet name="Հավելված 7 Աղ1-2" sheetId="1" r:id="rId1"/>
    <sheet name="Հավելված 7 Աղ 3-4" sheetId="3" r:id="rId2"/>
    <sheet name="Հավելված 7 Աղ 5-6" sheetId="4" r:id="rId3"/>
  </sheets>
  <calcPr calcId="162913"/>
  <customWorkbookViews>
    <customWorkbookView name="Armine Varshamyan - Personal View" guid="{84FC4B3E-C71D-46EB-8AC0-EC43AF5A37C2}" mergeInterval="0" personalView="1" maximized="1" xWindow="-8" yWindow="-8" windowWidth="1936" windowHeight="1056" activeSheetId="2"/>
    <customWorkbookView name="Artak Karapetyan - Personal View" guid="{6E9EDE3E-58F4-4CC1-8CE5-BD09EB476340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9" i="1" s="1"/>
  <c r="C62" i="1"/>
  <c r="B62" i="1"/>
  <c r="B59" i="1" s="1"/>
  <c r="C59" i="1"/>
</calcChain>
</file>

<file path=xl/sharedStrings.xml><?xml version="1.0" encoding="utf-8"?>
<sst xmlns="http://schemas.openxmlformats.org/spreadsheetml/2006/main" count="366" uniqueCount="59">
  <si>
    <t>Ցուցանիշներ</t>
  </si>
  <si>
    <t>2024թ.</t>
  </si>
  <si>
    <t>2025թ.</t>
  </si>
  <si>
    <t>2026թ.</t>
  </si>
  <si>
    <t>ԸՆԴԱՄԵՆԸ ԾԱԽՍԵՐ</t>
  </si>
  <si>
    <t>x</t>
  </si>
  <si>
    <t>2024-2026թթ ՄԺԾԾ</t>
  </si>
  <si>
    <t>2023-2025թթ ՄԺԾԾ</t>
  </si>
  <si>
    <t>2024-2026թթՄԺԾԾ</t>
  </si>
  <si>
    <t>Ընթացիկ ծախսեր</t>
  </si>
  <si>
    <t>Ոչ ֆինանսական ակտիվների գծով զուտ ծախսեր</t>
  </si>
  <si>
    <t>2023թ</t>
  </si>
  <si>
    <t>ԸՆԴԱՄԵՆԸ ԾԱԽՍԵՐԻ ԿՇԻՌԸ ՀՆԱ-ում</t>
  </si>
  <si>
    <t>Ընթացիկ ծախսերի կշիռը ՀՆԱ-ում</t>
  </si>
  <si>
    <t>Ոչ ֆինանսական ակտիվների գծով զուտ ծախսերի կշիռը ՀՆԱ-ում</t>
  </si>
  <si>
    <t>Աղյուսակ 1</t>
  </si>
  <si>
    <t xml:space="preserve">Հավելված N 7   </t>
  </si>
  <si>
    <t>Աղյուսակ 2</t>
  </si>
  <si>
    <t>X</t>
  </si>
  <si>
    <t xml:space="preserve"> ԸՆԴԱՄԵՆԸ ԵԿԱՄՈՒՏՆԵՐ</t>
  </si>
  <si>
    <t>մլրդ դրամ</t>
  </si>
  <si>
    <t>Հարկային եկամուտներ և պետական տուրքեր</t>
  </si>
  <si>
    <t xml:space="preserve">Այլ եկամուտներ </t>
  </si>
  <si>
    <t xml:space="preserve">Պաշտոնական դրամաշնորհներ </t>
  </si>
  <si>
    <t>Ա.Ներքին աղբյուրներ</t>
  </si>
  <si>
    <t>Բ. Արտաքին աղբյուրներ</t>
  </si>
  <si>
    <t>ԴԵՖԻՑԻՏ</t>
  </si>
  <si>
    <t>2024-2026 և 2023-2025 թվականների ՀՀ պետական միջնաժամկետ ծախսերի ծրագրի համեմատական</t>
  </si>
  <si>
    <t>ԸՆԴԱՄԵՆԸ</t>
  </si>
  <si>
    <t>ԸՆԴՀԱՆՈՒՐ ԲՆՈՒՅԹԻ ՀԱՆՐԱՅԻՆ ԾԱՌԱՅՈՒԹՅՈՒՆՆԵՐ ԵՎ ՊԱՀՈՒՍՏԱՅԻՆ ՖՈՆԴԵՐ</t>
  </si>
  <si>
    <t>ՊԱՇՏՊԱՆՈՒԹՅՈՒՆ, ՀԱՍԱՐԱԿԱԿԱՆ ԿԱՐԳ,  ԱՆՎՏԱՆԳՈՒԹՅՈՒՆ ԵՎ ԴԱՏԱԿԱՆ ԳՈՐԾՈՒՆԵՈՒԹՅՈՒՆ</t>
  </si>
  <si>
    <t>ՏՆՏԵՍԱԿԱՆ ՈԼՈՐՏ</t>
  </si>
  <si>
    <t>ՍՈՑԻԱԼԱԿԱՆ ՈԼՈՐՏ</t>
  </si>
  <si>
    <t>Աղյուսակ 3</t>
  </si>
  <si>
    <t>Աղյուսակ 4</t>
  </si>
  <si>
    <t xml:space="preserve">2024-2026 և 2023-2025 թվականների ՀՀ պետական միջնաժամկետ ծախսերի ծրագրի ՀՆԱ-ի նկատմամբ համեմատական </t>
  </si>
  <si>
    <t>2024-2026 և 2023-2025 թվականների ՀՀ ՄԺԾԾ ծախսերի համեմատականը ըստ ոլորտների</t>
  </si>
  <si>
    <t xml:space="preserve">2024-2026 և 2023-2025 թվականների ՀՀ ՄԺԾԾ ծախսերի ոլորտների  համեմատականը՝  ՀՆԱ-ի նկատմամբ </t>
  </si>
  <si>
    <t>1. ԿՐԹՈՒԹՅՈՒՆ</t>
  </si>
  <si>
    <t>2. ՍՈՑԻԱԼԱԿԱՆ ՊԱՇՏՊԱՆՈՒԹՅՈՒՆ</t>
  </si>
  <si>
    <t>3. ԱՌՈՂՋԱՊԱՀՈՒԹՅՈՒՆ</t>
  </si>
  <si>
    <t>4. ՀԱՆԳԻՍՏ, ՄՇԱԿՈՒՅԹ ԵՎ ԿՐՈՆ</t>
  </si>
  <si>
    <t>1.ՏՆՏԵՍԱԿԱՆ ՀԱՐԱԲԵՐՈՒԹՅՈՒՆՆԵՐ</t>
  </si>
  <si>
    <r>
      <t>2.</t>
    </r>
    <r>
      <rPr>
        <b/>
        <sz val="8"/>
        <color rgb="FF000000"/>
        <rFont val="GHEA Grapalat"/>
        <family val="3"/>
      </rPr>
      <t>ՇՐՋԱԿԱ  ՄԻՋԱՎԱՅՐԻ ՊԱՇՏՊԱՆՈՒԹՅՈՒՆ</t>
    </r>
  </si>
  <si>
    <t>3. ԲՆԱԿԱՐԱՆԱՅԻՆ ՇԻՆԱՐԱՐՈՒԹՅՈՒՆ ԵՎ ԿՈՄՈՒՆԱԼ ԾԱՌԱՅՈՒԹՅՈՒՆՆԵՐ</t>
  </si>
  <si>
    <r>
      <t>2.</t>
    </r>
    <r>
      <rPr>
        <b/>
        <sz val="11"/>
        <color rgb="FF000000"/>
        <rFont val="GHEA Grapalat"/>
        <family val="3"/>
      </rPr>
      <t>ՇՐՋԱԿԱ  ՄԻՋԱՎԱՅՐԻ ՊԱՇՏՊԱՆՈՒԹՅՈՒՆ</t>
    </r>
  </si>
  <si>
    <t>ԱՇԽԱՏԱՆՔԻ ՎԱՐՁԱՏՐՈՒԹՅՈՒՆ</t>
  </si>
  <si>
    <t>ԾԱՌԱՅՈՒԹՅՈՒՆՆԵՐԻ ԵՎ   ԱՊՐԱՆՔՆԵՐԻ  ՁԵՌՔԲԵՐՈՒՄ</t>
  </si>
  <si>
    <t>ՏՈԿՈՍԱՎՃԱՐՆԵՐ</t>
  </si>
  <si>
    <t>ՍՈՒԲՍԻԴԻԱՆԵՐ</t>
  </si>
  <si>
    <t>ԴՐԱՄԱՇՆՈՐՀՆԵՐ</t>
  </si>
  <si>
    <t>ՍՈՑԻԱԼԱԿԱՆ  ՆՊԱՍՏՆԵՐ ԵՎ ԿԵՆՍԱԹՈՇԱԿՆԵՐ</t>
  </si>
  <si>
    <t>ԱՅԼ  ԾԱԽՍԵՐ</t>
  </si>
  <si>
    <t xml:space="preserve"> ՈՉ ՖԻՆԱՆՍԱԿԱՆ ԱԿՏԻՎՆԵՐԻ ԳԾՈՎ ԾԱԽՍԵՐ      այդ թվում՛</t>
  </si>
  <si>
    <t xml:space="preserve"> ՈՉ ՖԻՆԱՆՍԱԿԱՆ ԱԿՏԻՎՆԵՐԻ ՕՏԱՐՈՒՄԻՑ ՄՈՒՏՔԵՐ      այդ թվում՛</t>
  </si>
  <si>
    <t>2024-2026 և 2023-2025 թվականների ՀՀ ՄԺԾԾ ծախսերի համեմատականը ըստ տնտեսագիտական դասակարգման</t>
  </si>
  <si>
    <t xml:space="preserve">2024-2026 և 2023-2025 թվականների ՀՀ ՄԺԾԾ ծախսերի ըստ տնտեսագիտական դասակարգման համեմատականը՝  ՀՆԱ-ի նկատմամբ </t>
  </si>
  <si>
    <t>Աղյուսակ 5</t>
  </si>
  <si>
    <t>Աղյուսակ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</si>
</sst>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##,##0.0;\(##,##0.0\);\-"/>
    <numFmt numFmtId="166" formatCode="_(* #,##0.0_);_(* \(#,##0.0\);_(* &quot;-&quot;??_);_(@_)"/>
    <numFmt numFmtId="167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b/>
      <sz val="11"/>
      <color indexed="8"/>
      <name val="GHEA Grapalat"/>
      <family val="3"/>
    </font>
    <font>
      <sz val="10"/>
      <name val="GHEA Grapalat"/>
      <family val="3"/>
    </font>
    <font>
      <sz val="8"/>
      <name val="GHEA Grapalat"/>
      <family val="2"/>
    </font>
    <font>
      <sz val="11"/>
      <color indexed="8"/>
      <name val="GHEA Grapalat"/>
      <family val="3"/>
    </font>
    <font>
      <sz val="11"/>
      <color theme="1"/>
      <name val="GHEA Grapalat"/>
      <family val="3"/>
    </font>
    <font>
      <b/>
      <sz val="18"/>
      <color theme="3"/>
      <name val="Calibri Light"/>
      <family val="2"/>
      <scheme val="major"/>
    </font>
    <font>
      <sz val="12"/>
      <name val="GHEA Grapalat"/>
      <family val="2"/>
    </font>
    <font>
      <b/>
      <sz val="12"/>
      <name val="GHEA Grapalat"/>
      <family val="2"/>
    </font>
    <font>
      <sz val="11"/>
      <name val="GHEA Grapalat"/>
      <family val="3"/>
    </font>
    <font>
      <b/>
      <sz val="12"/>
      <color theme="1"/>
      <name val="GHEA Grapalat"/>
      <family val="3"/>
    </font>
    <font>
      <sz val="11"/>
      <color indexed="9"/>
      <name val="GHEA Grapalat"/>
      <family val="3"/>
    </font>
    <font>
      <b/>
      <sz val="11"/>
      <name val="GHEA Grapalat"/>
      <family val="3"/>
    </font>
    <font>
      <sz val="11"/>
      <color indexed="8"/>
      <name val="Calibri"/>
      <family val="2"/>
    </font>
    <font>
      <b/>
      <sz val="10"/>
      <color rgb="FF000000"/>
      <name val="GHEA Grapalat"/>
      <family val="3"/>
    </font>
    <font>
      <b/>
      <sz val="9"/>
      <color rgb="FF000000"/>
      <name val="GHEA Grapalat"/>
      <family val="3"/>
    </font>
    <font>
      <b/>
      <sz val="8"/>
      <color rgb="FF000000"/>
      <name val="GHEA Grapalat"/>
      <family val="3"/>
    </font>
    <font>
      <sz val="8"/>
      <color rgb="FF000000"/>
      <name val="GHEA Grapalat"/>
      <family val="3"/>
    </font>
    <font>
      <b/>
      <sz val="11"/>
      <color rgb="FF000000"/>
      <name val="GHEA Grapalat"/>
      <family val="3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0" fillId="0" borderId="0">
      <alignment horizontal="left" vertical="top" wrapText="1"/>
    </xf>
    <xf numFmtId="165" fontId="20" fillId="0" borderId="0" applyFill="0" applyBorder="0" applyProtection="0">
      <alignment horizontal="right" vertical="top"/>
    </xf>
    <xf numFmtId="0" fontId="23" fillId="0" borderId="0" applyNumberFormat="0" applyFill="0" applyBorder="0" applyAlignment="0" applyProtection="0"/>
    <xf numFmtId="0" fontId="36" fillId="0" borderId="0"/>
  </cellStyleXfs>
  <cellXfs count="50">
    <xf numFmtId="0" fontId="0" fillId="0" borderId="0" xfId="0"/>
    <xf numFmtId="0" fontId="17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3" fontId="19" fillId="33" borderId="10" xfId="1" applyNumberFormat="1" applyFont="1" applyFill="1" applyBorder="1" applyAlignment="1">
      <alignment horizontal="right" vertical="center" wrapText="1"/>
    </xf>
    <xf numFmtId="3" fontId="21" fillId="33" borderId="10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2" fillId="0" borderId="10" xfId="0" applyFont="1" applyBorder="1"/>
    <xf numFmtId="164" fontId="21" fillId="33" borderId="10" xfId="2" applyNumberFormat="1" applyFont="1" applyFill="1" applyBorder="1" applyAlignment="1">
      <alignment horizontal="right" vertical="center" wrapText="1"/>
    </xf>
    <xf numFmtId="3" fontId="30" fillId="33" borderId="10" xfId="0" applyNumberFormat="1" applyFont="1" applyFill="1" applyBorder="1" applyAlignment="1">
      <alignment horizontal="right" vertical="center" wrapText="1"/>
    </xf>
    <xf numFmtId="164" fontId="26" fillId="33" borderId="10" xfId="2" applyNumberFormat="1" applyFont="1" applyFill="1" applyBorder="1" applyAlignment="1">
      <alignment horizontal="right" vertical="center" wrapText="1"/>
    </xf>
    <xf numFmtId="3" fontId="26" fillId="33" borderId="10" xfId="1" applyNumberFormat="1" applyFont="1" applyFill="1" applyBorder="1" applyAlignment="1">
      <alignment horizontal="right" vertical="center" wrapText="1"/>
    </xf>
    <xf numFmtId="0" fontId="26" fillId="33" borderId="10" xfId="0" applyFont="1" applyFill="1" applyBorder="1" applyAlignment="1">
      <alignment horizontal="left" vertical="center" wrapText="1"/>
    </xf>
    <xf numFmtId="0" fontId="29" fillId="33" borderId="10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166" fontId="25" fillId="0" borderId="0" xfId="1" applyNumberFormat="1" applyFont="1" applyAlignment="1">
      <alignment horizontal="right" vertical="center"/>
    </xf>
    <xf numFmtId="0" fontId="24" fillId="0" borderId="0" xfId="43" applyFont="1" applyAlignment="1">
      <alignment horizontal="left" vertical="top" wrapText="1"/>
    </xf>
    <xf numFmtId="166" fontId="24" fillId="0" borderId="0" xfId="1" applyNumberFormat="1" applyFont="1" applyAlignment="1">
      <alignment horizontal="left" vertical="top" wrapText="1"/>
    </xf>
    <xf numFmtId="166" fontId="22" fillId="0" borderId="10" xfId="1" applyNumberFormat="1" applyFont="1" applyBorder="1"/>
    <xf numFmtId="10" fontId="21" fillId="33" borderId="10" xfId="2" applyNumberFormat="1" applyFont="1" applyFill="1" applyBorder="1" applyAlignment="1">
      <alignment horizontal="right" vertical="center" wrapText="1"/>
    </xf>
    <xf numFmtId="0" fontId="17" fillId="34" borderId="10" xfId="0" applyFont="1" applyFill="1" applyBorder="1" applyAlignment="1">
      <alignment horizontal="left" vertical="center" wrapText="1"/>
    </xf>
    <xf numFmtId="3" fontId="18" fillId="34" borderId="10" xfId="0" applyNumberFormat="1" applyFont="1" applyFill="1" applyBorder="1" applyAlignment="1">
      <alignment horizontal="right" vertical="center" wrapText="1"/>
    </xf>
    <xf numFmtId="166" fontId="22" fillId="34" borderId="10" xfId="1" applyNumberFormat="1" applyFont="1" applyFill="1" applyBorder="1"/>
    <xf numFmtId="0" fontId="0" fillId="0" borderId="10" xfId="0" applyFont="1" applyBorder="1" applyAlignment="1">
      <alignment horizontal="right"/>
    </xf>
    <xf numFmtId="166" fontId="22" fillId="0" borderId="10" xfId="1" applyNumberFormat="1" applyFont="1" applyBorder="1" applyAlignment="1">
      <alignment horizontal="right"/>
    </xf>
    <xf numFmtId="0" fontId="29" fillId="34" borderId="10" xfId="0" applyFont="1" applyFill="1" applyBorder="1" applyAlignment="1">
      <alignment horizontal="left" vertical="center" wrapText="1"/>
    </xf>
    <xf numFmtId="164" fontId="21" fillId="34" borderId="10" xfId="2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0" xfId="1" applyNumberFormat="1" applyFont="1" applyFill="1" applyBorder="1" applyAlignment="1">
      <alignment horizontal="right" vertical="center" wrapText="1"/>
    </xf>
    <xf numFmtId="0" fontId="31" fillId="35" borderId="10" xfId="0" applyFont="1" applyFill="1" applyBorder="1" applyAlignment="1">
      <alignment horizontal="justify" vertical="center" wrapText="1"/>
    </xf>
    <xf numFmtId="0" fontId="32" fillId="35" borderId="10" xfId="0" applyFont="1" applyFill="1" applyBorder="1" applyAlignment="1">
      <alignment horizontal="justify" vertical="center" wrapText="1"/>
    </xf>
    <xf numFmtId="0" fontId="19" fillId="33" borderId="0" xfId="0" applyFont="1" applyFill="1" applyBorder="1" applyAlignment="1">
      <alignment horizontal="left" vertical="center" wrapText="1"/>
    </xf>
    <xf numFmtId="3" fontId="19" fillId="33" borderId="0" xfId="1" applyNumberFormat="1" applyFont="1" applyFill="1" applyBorder="1" applyAlignment="1">
      <alignment horizontal="right" vertical="center" wrapText="1"/>
    </xf>
    <xf numFmtId="164" fontId="19" fillId="33" borderId="10" xfId="1" applyNumberFormat="1" applyFont="1" applyFill="1" applyBorder="1" applyAlignment="1">
      <alignment horizontal="right" vertical="center" wrapText="1"/>
    </xf>
    <xf numFmtId="164" fontId="22" fillId="0" borderId="10" xfId="1" applyNumberFormat="1" applyFont="1" applyBorder="1"/>
    <xf numFmtId="164" fontId="32" fillId="35" borderId="10" xfId="0" applyNumberFormat="1" applyFont="1" applyFill="1" applyBorder="1" applyAlignment="1">
      <alignment horizontal="justify" vertical="center" wrapText="1"/>
    </xf>
    <xf numFmtId="3" fontId="26" fillId="0" borderId="10" xfId="0" applyNumberFormat="1" applyFont="1" applyBorder="1" applyAlignment="1">
      <alignment horizontal="right"/>
    </xf>
    <xf numFmtId="164" fontId="21" fillId="33" borderId="10" xfId="0" applyNumberFormat="1" applyFont="1" applyFill="1" applyBorder="1" applyAlignment="1">
      <alignment vertical="center" wrapText="1"/>
    </xf>
    <xf numFmtId="167" fontId="19" fillId="33" borderId="10" xfId="1" applyNumberFormat="1" applyFont="1" applyFill="1" applyBorder="1" applyAlignment="1">
      <alignment horizontal="right" vertical="center" wrapText="1"/>
    </xf>
    <xf numFmtId="167" fontId="22" fillId="0" borderId="10" xfId="1" applyNumberFormat="1" applyFont="1" applyBorder="1"/>
    <xf numFmtId="164" fontId="19" fillId="33" borderId="10" xfId="2" applyNumberFormat="1" applyFont="1" applyFill="1" applyBorder="1" applyAlignment="1">
      <alignment horizontal="right" vertical="center" wrapText="1"/>
    </xf>
    <xf numFmtId="164" fontId="32" fillId="35" borderId="11" xfId="0" applyNumberFormat="1" applyFont="1" applyFill="1" applyBorder="1" applyAlignment="1">
      <alignment horizontal="justify" vertical="center" wrapText="1"/>
    </xf>
    <xf numFmtId="164" fontId="34" fillId="36" borderId="10" xfId="0" applyNumberFormat="1" applyFont="1" applyFill="1" applyBorder="1" applyAlignment="1">
      <alignment horizontal="center" vertical="center" wrapText="1"/>
    </xf>
    <xf numFmtId="0" fontId="35" fillId="35" borderId="10" xfId="0" applyFont="1" applyFill="1" applyBorder="1" applyAlignment="1">
      <alignment horizontal="justify" vertical="center" wrapText="1"/>
    </xf>
    <xf numFmtId="167" fontId="26" fillId="33" borderId="10" xfId="1" applyNumberFormat="1" applyFont="1" applyFill="1" applyBorder="1" applyAlignment="1">
      <alignment horizontal="right" vertical="center" wrapText="1"/>
    </xf>
    <xf numFmtId="167" fontId="35" fillId="35" borderId="10" xfId="0" applyNumberFormat="1" applyFont="1" applyFill="1" applyBorder="1" applyAlignment="1">
      <alignment horizontal="justify" vertical="center" wrapText="1"/>
    </xf>
    <xf numFmtId="164" fontId="0" fillId="0" borderId="0" xfId="2" applyNumberFormat="1" applyFont="1"/>
    <xf numFmtId="164" fontId="0" fillId="0" borderId="0" xfId="0" applyNumberFormat="1"/>
    <xf numFmtId="164" fontId="22" fillId="0" borderId="10" xfId="1" applyNumberFormat="1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6"/>
    <cellStyle name="Note" xfId="16" builtinId="10" customBuiltin="1"/>
    <cellStyle name="Output" xfId="11" builtinId="21" customBuiltin="1"/>
    <cellStyle name="Percent" xfId="2" builtinId="5"/>
    <cellStyle name="SN_241" xfId="44"/>
    <cellStyle name="Title 2" xfId="45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F10" sqref="F10"/>
    </sheetView>
  </sheetViews>
  <sheetFormatPr defaultRowHeight="16.5" x14ac:dyDescent="0.3"/>
  <cols>
    <col min="1" max="1" width="40.42578125" style="5" customWidth="1"/>
    <col min="2" max="2" width="11.5703125" style="5" bestFit="1" customWidth="1"/>
    <col min="3" max="4" width="11.7109375" style="5" bestFit="1" customWidth="1"/>
    <col min="5" max="5" width="11.5703125" style="5" bestFit="1" customWidth="1"/>
    <col min="6" max="6" width="9.7109375" style="5" bestFit="1" customWidth="1"/>
    <col min="7" max="16384" width="9.140625" style="5"/>
  </cols>
  <sheetData>
    <row r="1" spans="1:8" ht="17.25" x14ac:dyDescent="0.3">
      <c r="E1" s="15" t="s">
        <v>16</v>
      </c>
      <c r="F1" s="16"/>
      <c r="G1" s="17"/>
      <c r="H1" s="17"/>
    </row>
    <row r="2" spans="1:8" ht="17.25" customHeight="1" x14ac:dyDescent="0.3">
      <c r="E2" s="15" t="s">
        <v>15</v>
      </c>
    </row>
    <row r="3" spans="1:8" ht="40.5" customHeight="1" x14ac:dyDescent="0.3">
      <c r="A3" s="49" t="s">
        <v>27</v>
      </c>
      <c r="B3" s="49"/>
      <c r="C3" s="49"/>
      <c r="D3" s="49"/>
      <c r="E3" s="49"/>
    </row>
    <row r="5" spans="1:8" x14ac:dyDescent="0.3">
      <c r="E5" s="5" t="s">
        <v>20</v>
      </c>
    </row>
    <row r="6" spans="1:8" x14ac:dyDescent="0.3">
      <c r="A6" s="6"/>
      <c r="B6" s="4" t="s">
        <v>11</v>
      </c>
      <c r="C6" s="4" t="s">
        <v>1</v>
      </c>
      <c r="D6" s="4" t="s">
        <v>2</v>
      </c>
      <c r="E6" s="4" t="s">
        <v>3</v>
      </c>
    </row>
    <row r="7" spans="1:8" x14ac:dyDescent="0.3">
      <c r="A7" s="20" t="s">
        <v>19</v>
      </c>
      <c r="B7" s="22"/>
      <c r="C7" s="22"/>
      <c r="D7" s="22"/>
      <c r="E7" s="22"/>
    </row>
    <row r="8" spans="1:8" x14ac:dyDescent="0.3">
      <c r="A8" s="2" t="s">
        <v>8</v>
      </c>
      <c r="B8" s="3" t="s">
        <v>5</v>
      </c>
      <c r="C8" s="18">
        <v>2664.2</v>
      </c>
      <c r="D8" s="18">
        <v>3033.7</v>
      </c>
      <c r="E8" s="18">
        <v>3461</v>
      </c>
    </row>
    <row r="9" spans="1:8" x14ac:dyDescent="0.3">
      <c r="A9" s="2" t="s">
        <v>7</v>
      </c>
      <c r="B9" s="18">
        <v>2253.8000000000002</v>
      </c>
      <c r="C9" s="18">
        <v>2537.6</v>
      </c>
      <c r="D9" s="18">
        <v>2856.5</v>
      </c>
      <c r="E9" s="3" t="s">
        <v>5</v>
      </c>
    </row>
    <row r="10" spans="1:8" ht="28.5" x14ac:dyDescent="0.3">
      <c r="A10" s="1" t="s">
        <v>21</v>
      </c>
      <c r="B10" s="18"/>
      <c r="C10" s="18"/>
      <c r="D10" s="18"/>
      <c r="E10" s="18"/>
    </row>
    <row r="11" spans="1:8" x14ac:dyDescent="0.3">
      <c r="A11" s="2" t="s">
        <v>8</v>
      </c>
      <c r="B11" s="3" t="s">
        <v>5</v>
      </c>
      <c r="C11" s="18">
        <v>2566.1999999999998</v>
      </c>
      <c r="D11" s="18">
        <v>2944.2</v>
      </c>
      <c r="E11" s="18">
        <v>3374.8</v>
      </c>
    </row>
    <row r="12" spans="1:8" x14ac:dyDescent="0.3">
      <c r="A12" s="2" t="s">
        <v>7</v>
      </c>
      <c r="B12" s="18">
        <v>2176.4</v>
      </c>
      <c r="C12" s="18">
        <v>2467</v>
      </c>
      <c r="D12" s="18">
        <v>2790.3</v>
      </c>
      <c r="E12" s="3" t="s">
        <v>18</v>
      </c>
    </row>
    <row r="13" spans="1:8" x14ac:dyDescent="0.3">
      <c r="A13" s="1" t="s">
        <v>22</v>
      </c>
      <c r="B13" s="18"/>
      <c r="C13" s="18"/>
      <c r="D13" s="18"/>
      <c r="E13" s="18"/>
    </row>
    <row r="14" spans="1:8" x14ac:dyDescent="0.3">
      <c r="A14" s="2" t="s">
        <v>8</v>
      </c>
      <c r="B14" s="3" t="s">
        <v>5</v>
      </c>
      <c r="C14" s="18">
        <v>82.6</v>
      </c>
      <c r="D14" s="18">
        <v>81.2</v>
      </c>
      <c r="E14" s="18">
        <v>81.900000000000006</v>
      </c>
    </row>
    <row r="15" spans="1:8" x14ac:dyDescent="0.3">
      <c r="A15" s="2" t="s">
        <v>7</v>
      </c>
      <c r="B15" s="18">
        <v>57.7</v>
      </c>
      <c r="C15" s="18">
        <v>59</v>
      </c>
      <c r="D15" s="18">
        <v>57.3</v>
      </c>
      <c r="E15" s="3" t="s">
        <v>18</v>
      </c>
    </row>
    <row r="16" spans="1:8" x14ac:dyDescent="0.3">
      <c r="A16" s="1" t="s">
        <v>23</v>
      </c>
      <c r="B16" s="18"/>
      <c r="C16" s="18"/>
      <c r="D16" s="18"/>
      <c r="E16" s="18"/>
    </row>
    <row r="17" spans="1:5" x14ac:dyDescent="0.3">
      <c r="A17" s="2" t="s">
        <v>8</v>
      </c>
      <c r="B17" s="3" t="s">
        <v>5</v>
      </c>
      <c r="C17" s="18">
        <v>15.4</v>
      </c>
      <c r="D17" s="18">
        <v>8.3000000000000007</v>
      </c>
      <c r="E17" s="18">
        <v>4.2</v>
      </c>
    </row>
    <row r="18" spans="1:5" x14ac:dyDescent="0.3">
      <c r="A18" s="2" t="s">
        <v>7</v>
      </c>
      <c r="B18" s="18">
        <v>19.7</v>
      </c>
      <c r="C18" s="18">
        <v>11.6</v>
      </c>
      <c r="D18" s="18">
        <v>9</v>
      </c>
      <c r="E18" s="3" t="s">
        <v>18</v>
      </c>
    </row>
    <row r="19" spans="1:5" x14ac:dyDescent="0.3">
      <c r="A19" s="20" t="s">
        <v>4</v>
      </c>
      <c r="B19" s="21"/>
      <c r="C19" s="21"/>
      <c r="D19" s="21"/>
      <c r="E19" s="21"/>
    </row>
    <row r="20" spans="1:5" x14ac:dyDescent="0.3">
      <c r="A20" s="2" t="s">
        <v>8</v>
      </c>
      <c r="B20" s="3" t="s">
        <v>5</v>
      </c>
      <c r="C20" s="18">
        <v>2966.6790433000001</v>
      </c>
      <c r="D20" s="18">
        <v>3353.4337860000005</v>
      </c>
      <c r="E20" s="18">
        <v>3795.5227023999996</v>
      </c>
    </row>
    <row r="21" spans="1:5" x14ac:dyDescent="0.3">
      <c r="A21" s="2" t="s">
        <v>7</v>
      </c>
      <c r="B21" s="18">
        <v>2545.9936401508216</v>
      </c>
      <c r="C21" s="18">
        <v>2810.8601074033363</v>
      </c>
      <c r="D21" s="18">
        <v>3138.8934515954302</v>
      </c>
      <c r="E21" s="3" t="s">
        <v>5</v>
      </c>
    </row>
    <row r="22" spans="1:5" x14ac:dyDescent="0.3">
      <c r="A22" s="1" t="s">
        <v>9</v>
      </c>
      <c r="B22" s="18"/>
      <c r="C22" s="18"/>
      <c r="D22" s="18"/>
      <c r="E22" s="18"/>
    </row>
    <row r="23" spans="1:5" x14ac:dyDescent="0.3">
      <c r="A23" s="2" t="s">
        <v>6</v>
      </c>
      <c r="B23" s="3" t="s">
        <v>5</v>
      </c>
      <c r="C23" s="18">
        <v>2301.3532814999999</v>
      </c>
      <c r="D23" s="18">
        <v>2584.4970974000003</v>
      </c>
      <c r="E23" s="18">
        <v>2932.6469156999997</v>
      </c>
    </row>
    <row r="24" spans="1:5" x14ac:dyDescent="0.3">
      <c r="A24" s="2" t="s">
        <v>7</v>
      </c>
      <c r="B24" s="18">
        <v>2030.7034071063997</v>
      </c>
      <c r="C24" s="18">
        <v>2221.1568342232458</v>
      </c>
      <c r="D24" s="18">
        <v>2428.0618687109682</v>
      </c>
      <c r="E24" s="3" t="s">
        <v>5</v>
      </c>
    </row>
    <row r="25" spans="1:5" ht="28.5" x14ac:dyDescent="0.3">
      <c r="A25" s="1" t="s">
        <v>10</v>
      </c>
      <c r="B25" s="18"/>
      <c r="C25" s="18"/>
      <c r="D25" s="18"/>
      <c r="E25" s="18"/>
    </row>
    <row r="26" spans="1:5" x14ac:dyDescent="0.3">
      <c r="A26" s="2" t="s">
        <v>6</v>
      </c>
      <c r="B26" s="3" t="s">
        <v>5</v>
      </c>
      <c r="C26" s="18">
        <v>665.32576180000001</v>
      </c>
      <c r="D26" s="18">
        <v>768.93668860000002</v>
      </c>
      <c r="E26" s="18">
        <v>862.87578670000005</v>
      </c>
    </row>
    <row r="27" spans="1:5" x14ac:dyDescent="0.3">
      <c r="A27" s="2" t="s">
        <v>7</v>
      </c>
      <c r="B27" s="18">
        <v>515.29023304442205</v>
      </c>
      <c r="C27" s="18">
        <v>589.70327318009038</v>
      </c>
      <c r="D27" s="18">
        <v>710.83158288446202</v>
      </c>
      <c r="E27" s="3" t="s">
        <v>5</v>
      </c>
    </row>
    <row r="28" spans="1:5" x14ac:dyDescent="0.3">
      <c r="A28" s="20" t="s">
        <v>26</v>
      </c>
      <c r="B28" s="21"/>
      <c r="C28" s="21"/>
      <c r="D28" s="21"/>
      <c r="E28" s="21"/>
    </row>
    <row r="29" spans="1:5" x14ac:dyDescent="0.3">
      <c r="A29" s="2" t="s">
        <v>8</v>
      </c>
      <c r="B29" s="3" t="s">
        <v>5</v>
      </c>
      <c r="C29" s="18">
        <v>302.5</v>
      </c>
      <c r="D29" s="18">
        <v>319.7</v>
      </c>
      <c r="E29" s="18">
        <v>334.5</v>
      </c>
    </row>
    <row r="30" spans="1:5" x14ac:dyDescent="0.3">
      <c r="A30" s="2" t="s">
        <v>7</v>
      </c>
      <c r="B30" s="18">
        <v>292.2</v>
      </c>
      <c r="C30" s="18">
        <v>273.3</v>
      </c>
      <c r="D30" s="18">
        <v>282.39999999999998</v>
      </c>
      <c r="E30" s="3" t="s">
        <v>5</v>
      </c>
    </row>
    <row r="31" spans="1:5" x14ac:dyDescent="0.3">
      <c r="A31" s="1" t="s">
        <v>24</v>
      </c>
      <c r="B31" s="18"/>
      <c r="C31" s="18"/>
      <c r="D31" s="18"/>
      <c r="E31" s="18"/>
    </row>
    <row r="32" spans="1:5" x14ac:dyDescent="0.3">
      <c r="A32" s="2" t="s">
        <v>8</v>
      </c>
      <c r="B32" s="3" t="s">
        <v>5</v>
      </c>
      <c r="C32" s="18">
        <v>347.4</v>
      </c>
      <c r="D32" s="18">
        <v>342</v>
      </c>
      <c r="E32" s="18">
        <v>296.60000000000002</v>
      </c>
    </row>
    <row r="33" spans="1:5" x14ac:dyDescent="0.3">
      <c r="A33" s="2" t="s">
        <v>7</v>
      </c>
      <c r="B33" s="18">
        <v>248.4</v>
      </c>
      <c r="C33" s="18">
        <v>350.1</v>
      </c>
      <c r="D33" s="18">
        <v>260.39999999999998</v>
      </c>
      <c r="E33" s="3" t="s">
        <v>18</v>
      </c>
    </row>
    <row r="34" spans="1:5" x14ac:dyDescent="0.3">
      <c r="A34" s="1" t="s">
        <v>25</v>
      </c>
      <c r="B34" s="18"/>
      <c r="C34" s="18"/>
      <c r="D34" s="18"/>
      <c r="E34" s="18"/>
    </row>
    <row r="35" spans="1:5" x14ac:dyDescent="0.3">
      <c r="A35" s="2" t="s">
        <v>8</v>
      </c>
      <c r="B35" s="3" t="s">
        <v>5</v>
      </c>
      <c r="C35" s="18">
        <v>-44.9</v>
      </c>
      <c r="D35" s="18">
        <v>-22.3</v>
      </c>
      <c r="E35" s="18">
        <v>37.9</v>
      </c>
    </row>
    <row r="36" spans="1:5" x14ac:dyDescent="0.3">
      <c r="A36" s="2" t="s">
        <v>7</v>
      </c>
      <c r="B36" s="18">
        <v>43.8</v>
      </c>
      <c r="C36" s="18">
        <v>-76.900000000000006</v>
      </c>
      <c r="D36" s="18">
        <v>21.9</v>
      </c>
      <c r="E36" s="3" t="s">
        <v>18</v>
      </c>
    </row>
    <row r="40" spans="1:5" ht="17.25" x14ac:dyDescent="0.3">
      <c r="E40" s="15" t="s">
        <v>16</v>
      </c>
    </row>
    <row r="41" spans="1:5" ht="17.25" x14ac:dyDescent="0.3">
      <c r="E41" s="15" t="s">
        <v>17</v>
      </c>
    </row>
    <row r="42" spans="1:5" ht="56.25" customHeight="1" x14ac:dyDescent="0.3">
      <c r="A42" s="49" t="s">
        <v>35</v>
      </c>
      <c r="B42" s="49"/>
      <c r="C42" s="49"/>
      <c r="D42" s="49"/>
      <c r="E42" s="49"/>
    </row>
    <row r="43" spans="1:5" x14ac:dyDescent="0.3">
      <c r="A43"/>
      <c r="B43"/>
      <c r="C43"/>
      <c r="D43"/>
      <c r="E43"/>
    </row>
    <row r="44" spans="1:5" x14ac:dyDescent="0.3">
      <c r="A44" s="14" t="s">
        <v>0</v>
      </c>
      <c r="B44" s="13" t="s">
        <v>11</v>
      </c>
      <c r="C44" s="13" t="s">
        <v>1</v>
      </c>
      <c r="D44" s="13" t="s">
        <v>2</v>
      </c>
      <c r="E44" s="13" t="s">
        <v>3</v>
      </c>
    </row>
    <row r="45" spans="1:5" x14ac:dyDescent="0.3">
      <c r="A45" s="25" t="s">
        <v>19</v>
      </c>
      <c r="B45" s="26"/>
      <c r="C45" s="26"/>
      <c r="D45" s="26"/>
      <c r="E45" s="26"/>
    </row>
    <row r="46" spans="1:5" x14ac:dyDescent="0.3">
      <c r="A46" s="11" t="s">
        <v>8</v>
      </c>
      <c r="B46" s="7" t="s">
        <v>5</v>
      </c>
      <c r="C46" s="7">
        <v>0.251</v>
      </c>
      <c r="D46" s="7">
        <v>0.25700000000000001</v>
      </c>
      <c r="E46" s="7">
        <v>0.26300000000000001</v>
      </c>
    </row>
    <row r="47" spans="1:5" x14ac:dyDescent="0.3">
      <c r="A47" s="11" t="s">
        <v>7</v>
      </c>
      <c r="B47" s="7">
        <v>0.249</v>
      </c>
      <c r="C47" s="7">
        <v>0.251</v>
      </c>
      <c r="D47" s="7">
        <v>0.254</v>
      </c>
      <c r="E47" s="7" t="s">
        <v>18</v>
      </c>
    </row>
    <row r="48" spans="1:5" ht="33" x14ac:dyDescent="0.3">
      <c r="A48" s="12" t="s">
        <v>21</v>
      </c>
      <c r="B48" s="7"/>
      <c r="C48" s="7"/>
      <c r="D48" s="7"/>
      <c r="E48" s="7"/>
    </row>
    <row r="49" spans="1:5" x14ac:dyDescent="0.3">
      <c r="A49" s="11" t="s">
        <v>8</v>
      </c>
      <c r="B49" s="7" t="s">
        <v>5</v>
      </c>
      <c r="C49" s="7">
        <v>0.24199999999999999</v>
      </c>
      <c r="D49" s="7">
        <v>0.249</v>
      </c>
      <c r="E49" s="7">
        <v>0.25700000000000001</v>
      </c>
    </row>
    <row r="50" spans="1:5" x14ac:dyDescent="0.3">
      <c r="A50" s="11" t="s">
        <v>7</v>
      </c>
      <c r="B50" s="7">
        <v>0.24</v>
      </c>
      <c r="C50" s="7">
        <v>0.24399999999999999</v>
      </c>
      <c r="D50" s="7">
        <v>0.248</v>
      </c>
      <c r="E50" s="7" t="s">
        <v>18</v>
      </c>
    </row>
    <row r="51" spans="1:5" x14ac:dyDescent="0.3">
      <c r="A51" s="12" t="s">
        <v>22</v>
      </c>
      <c r="B51" s="7"/>
      <c r="C51" s="7"/>
      <c r="D51" s="7"/>
      <c r="E51" s="7"/>
    </row>
    <row r="52" spans="1:5" x14ac:dyDescent="0.3">
      <c r="A52" s="11" t="s">
        <v>8</v>
      </c>
      <c r="B52" s="7" t="s">
        <v>5</v>
      </c>
      <c r="C52" s="27">
        <v>8.0000000000000002E-3</v>
      </c>
      <c r="D52" s="27">
        <v>7.0000000000000001E-3</v>
      </c>
      <c r="E52" s="27">
        <v>6.0000000000000001E-3</v>
      </c>
    </row>
    <row r="53" spans="1:5" x14ac:dyDescent="0.3">
      <c r="A53" s="11" t="s">
        <v>7</v>
      </c>
      <c r="B53" s="7">
        <v>6.0000000000000001E-3</v>
      </c>
      <c r="C53" s="7">
        <v>6.0000000000000001E-3</v>
      </c>
      <c r="D53" s="7">
        <v>5.0000000000000001E-3</v>
      </c>
      <c r="E53" s="7" t="s">
        <v>18</v>
      </c>
    </row>
    <row r="54" spans="1:5" x14ac:dyDescent="0.3">
      <c r="A54" s="12" t="s">
        <v>23</v>
      </c>
      <c r="B54" s="7"/>
      <c r="C54" s="7"/>
      <c r="D54" s="7"/>
      <c r="E54" s="7"/>
    </row>
    <row r="55" spans="1:5" x14ac:dyDescent="0.3">
      <c r="A55" s="11" t="s">
        <v>8</v>
      </c>
      <c r="B55" s="7" t="s">
        <v>5</v>
      </c>
      <c r="C55" s="7">
        <v>1E-3</v>
      </c>
      <c r="D55" s="7">
        <v>1E-3</v>
      </c>
      <c r="E55" s="19">
        <v>2.9999999999999997E-4</v>
      </c>
    </row>
    <row r="56" spans="1:5" x14ac:dyDescent="0.3">
      <c r="A56" s="11" t="s">
        <v>7</v>
      </c>
      <c r="B56" s="7">
        <v>2E-3</v>
      </c>
      <c r="C56" s="7">
        <v>1E-3</v>
      </c>
      <c r="D56" s="7">
        <v>1E-3</v>
      </c>
      <c r="E56" s="7" t="s">
        <v>18</v>
      </c>
    </row>
    <row r="57" spans="1:5" ht="33" x14ac:dyDescent="0.3">
      <c r="A57" s="25" t="s">
        <v>12</v>
      </c>
      <c r="B57" s="21"/>
      <c r="C57" s="21"/>
      <c r="D57" s="21"/>
      <c r="E57" s="21"/>
    </row>
    <row r="58" spans="1:5" x14ac:dyDescent="0.3">
      <c r="A58" s="11" t="s">
        <v>8</v>
      </c>
      <c r="B58" s="10" t="s">
        <v>5</v>
      </c>
      <c r="C58" s="9">
        <v>0.27965083617844888</v>
      </c>
      <c r="D58" s="9">
        <v>0.2840652943398847</v>
      </c>
      <c r="E58" s="9">
        <v>0.28892353374757263</v>
      </c>
    </row>
    <row r="59" spans="1:5" x14ac:dyDescent="0.3">
      <c r="A59" s="11" t="s">
        <v>7</v>
      </c>
      <c r="B59" s="9">
        <f>+B62+B65</f>
        <v>0.28082579357004178</v>
      </c>
      <c r="C59" s="9">
        <f t="shared" ref="C59:D59" si="0">+C62+C65</f>
        <v>0.27807850219051733</v>
      </c>
      <c r="D59" s="9">
        <f t="shared" si="0"/>
        <v>0.27905360709525667</v>
      </c>
      <c r="E59" s="10" t="s">
        <v>5</v>
      </c>
    </row>
    <row r="60" spans="1:5" x14ac:dyDescent="0.3">
      <c r="A60" s="12" t="s">
        <v>13</v>
      </c>
      <c r="B60" s="8"/>
      <c r="C60" s="8"/>
      <c r="D60" s="8"/>
      <c r="E60" s="8"/>
    </row>
    <row r="61" spans="1:5" x14ac:dyDescent="0.3">
      <c r="A61" s="11" t="s">
        <v>6</v>
      </c>
      <c r="B61" s="10" t="s">
        <v>5</v>
      </c>
      <c r="C61" s="7">
        <v>0.21693461278426937</v>
      </c>
      <c r="D61" s="7">
        <v>0.21892960336909681</v>
      </c>
      <c r="E61" s="7">
        <v>0.22323953156232967</v>
      </c>
    </row>
    <row r="62" spans="1:5" x14ac:dyDescent="0.3">
      <c r="A62" s="11" t="s">
        <v>7</v>
      </c>
      <c r="B62" s="7">
        <f>2239.88735352429%/100</f>
        <v>0.22398873535242902</v>
      </c>
      <c r="C62" s="7">
        <f>2197.39133924849%/100</f>
        <v>0.21973913392484903</v>
      </c>
      <c r="D62" s="7">
        <f>2158.59325327874%/100</f>
        <v>0.215859325327874</v>
      </c>
      <c r="E62" s="7" t="s">
        <v>5</v>
      </c>
    </row>
    <row r="63" spans="1:5" ht="33" x14ac:dyDescent="0.3">
      <c r="A63" s="12" t="s">
        <v>14</v>
      </c>
      <c r="B63" s="23"/>
      <c r="C63" s="23"/>
      <c r="D63" s="23"/>
      <c r="E63" s="23"/>
    </row>
    <row r="64" spans="1:5" x14ac:dyDescent="0.3">
      <c r="A64" s="11" t="s">
        <v>6</v>
      </c>
      <c r="B64" s="10" t="s">
        <v>5</v>
      </c>
      <c r="C64" s="7">
        <v>6.2716223394179496E-2</v>
      </c>
      <c r="D64" s="7">
        <v>6.5135690970787891E-2</v>
      </c>
      <c r="E64" s="7">
        <v>6.5684002185242923E-2</v>
      </c>
    </row>
    <row r="65" spans="1:5" x14ac:dyDescent="0.3">
      <c r="A65" s="11" t="s">
        <v>7</v>
      </c>
      <c r="B65" s="7">
        <v>5.6837058217612764E-2</v>
      </c>
      <c r="C65" s="7">
        <v>5.8339368265668295E-2</v>
      </c>
      <c r="D65" s="7">
        <v>6.3194281767382662E-2</v>
      </c>
      <c r="E65" s="7" t="s">
        <v>5</v>
      </c>
    </row>
    <row r="66" spans="1:5" x14ac:dyDescent="0.3">
      <c r="A66" s="25" t="s">
        <v>26</v>
      </c>
      <c r="B66" s="21"/>
      <c r="C66" s="21"/>
      <c r="D66" s="21"/>
      <c r="E66" s="21"/>
    </row>
    <row r="67" spans="1:5" x14ac:dyDescent="0.3">
      <c r="A67" s="11" t="s">
        <v>8</v>
      </c>
      <c r="B67" s="10" t="s">
        <v>5</v>
      </c>
      <c r="C67" s="37">
        <v>2.9000000000000001E-2</v>
      </c>
      <c r="D67" s="37">
        <v>2.7E-2</v>
      </c>
      <c r="E67" s="37">
        <v>2.5000000000000001E-2</v>
      </c>
    </row>
    <row r="68" spans="1:5" x14ac:dyDescent="0.3">
      <c r="A68" s="11" t="s">
        <v>7</v>
      </c>
      <c r="B68" s="37">
        <v>3.2000000000000001E-2</v>
      </c>
      <c r="C68" s="28">
        <v>2.7E-2</v>
      </c>
      <c r="D68" s="28">
        <v>2.5000000000000001E-2</v>
      </c>
      <c r="E68" s="24" t="s">
        <v>5</v>
      </c>
    </row>
    <row r="69" spans="1:5" x14ac:dyDescent="0.3">
      <c r="A69" s="12" t="s">
        <v>24</v>
      </c>
      <c r="B69" s="37"/>
      <c r="C69" s="37"/>
      <c r="D69" s="37"/>
      <c r="E69" s="37"/>
    </row>
    <row r="70" spans="1:5" x14ac:dyDescent="0.3">
      <c r="A70" s="11" t="s">
        <v>8</v>
      </c>
      <c r="B70" s="36" t="s">
        <v>5</v>
      </c>
      <c r="C70" s="37">
        <v>3.3000000000000002E-2</v>
      </c>
      <c r="D70" s="37">
        <v>2.9000000000000001E-2</v>
      </c>
      <c r="E70" s="37">
        <v>2.1999999999999999E-2</v>
      </c>
    </row>
    <row r="71" spans="1:5" x14ac:dyDescent="0.3">
      <c r="A71" s="11" t="s">
        <v>7</v>
      </c>
      <c r="B71" s="37">
        <v>2.7E-2</v>
      </c>
      <c r="C71" s="37">
        <v>3.5000000000000003E-2</v>
      </c>
      <c r="D71" s="37">
        <v>2.3E-2</v>
      </c>
      <c r="E71" s="36" t="s">
        <v>18</v>
      </c>
    </row>
    <row r="72" spans="1:5" x14ac:dyDescent="0.3">
      <c r="A72" s="12" t="s">
        <v>25</v>
      </c>
      <c r="B72" s="37"/>
      <c r="C72" s="37"/>
      <c r="D72" s="37"/>
      <c r="E72" s="37"/>
    </row>
    <row r="73" spans="1:5" x14ac:dyDescent="0.3">
      <c r="A73" s="11" t="s">
        <v>8</v>
      </c>
      <c r="B73" s="36" t="s">
        <v>5</v>
      </c>
      <c r="C73" s="37">
        <v>-4.2376907009750876E-3</v>
      </c>
      <c r="D73" s="37">
        <v>-1.6289320204215508E-3</v>
      </c>
      <c r="E73" s="37">
        <v>2.9850428873179737E-3</v>
      </c>
    </row>
    <row r="74" spans="1:5" x14ac:dyDescent="0.3">
      <c r="A74" s="11" t="s">
        <v>7</v>
      </c>
      <c r="B74" s="37">
        <v>5.0000000000000001E-3</v>
      </c>
      <c r="C74" s="37">
        <v>-8.0000000000000002E-3</v>
      </c>
      <c r="D74" s="37">
        <v>2E-3</v>
      </c>
      <c r="E74" s="36" t="s">
        <v>18</v>
      </c>
    </row>
  </sheetData>
  <customSheetViews>
    <customSheetView guid="{84FC4B3E-C71D-46EB-8AC0-EC43AF5A37C2}" topLeftCell="A13">
      <selection activeCell="K15" sqref="K15"/>
      <pageMargins left="0.7" right="0.7" top="0.75" bottom="0.75" header="0.3" footer="0.3"/>
    </customSheetView>
    <customSheetView guid="{6E9EDE3E-58F4-4CC1-8CE5-BD09EB476340}">
      <selection activeCell="A20" sqref="A20:E21"/>
      <pageMargins left="0.7" right="0.7" top="0.75" bottom="0.75" header="0.3" footer="0.3"/>
    </customSheetView>
  </customSheetViews>
  <mergeCells count="2">
    <mergeCell ref="A3:E3"/>
    <mergeCell ref="A42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22" workbookViewId="0">
      <selection activeCell="G12" sqref="G12"/>
    </sheetView>
  </sheetViews>
  <sheetFormatPr defaultRowHeight="15" x14ac:dyDescent="0.25"/>
  <cols>
    <col min="1" max="1" width="35.85546875" customWidth="1"/>
    <col min="2" max="2" width="10.7109375" bestFit="1" customWidth="1"/>
    <col min="3" max="3" width="11.140625" bestFit="1" customWidth="1"/>
    <col min="4" max="4" width="11.28515625" bestFit="1" customWidth="1"/>
    <col min="5" max="6" width="11" bestFit="1" customWidth="1"/>
    <col min="7" max="7" width="29.42578125" customWidth="1"/>
    <col min="9" max="9" width="9.7109375" bestFit="1" customWidth="1"/>
    <col min="11" max="11" width="41.5703125" customWidth="1"/>
    <col min="12" max="12" width="20.28515625" bestFit="1" customWidth="1"/>
    <col min="13" max="13" width="15" bestFit="1" customWidth="1"/>
    <col min="14" max="14" width="14.5703125" bestFit="1" customWidth="1"/>
    <col min="15" max="15" width="20.28515625" bestFit="1" customWidth="1"/>
    <col min="16" max="16" width="15" bestFit="1" customWidth="1"/>
    <col min="17" max="17" width="14.5703125" bestFit="1" customWidth="1"/>
  </cols>
  <sheetData>
    <row r="1" spans="1:7" s="5" customFormat="1" ht="17.25" x14ac:dyDescent="0.3">
      <c r="E1" s="15" t="s">
        <v>16</v>
      </c>
      <c r="F1" s="16"/>
      <c r="G1" s="17"/>
    </row>
    <row r="2" spans="1:7" s="5" customFormat="1" ht="17.25" customHeight="1" x14ac:dyDescent="0.3">
      <c r="E2" s="15" t="s">
        <v>33</v>
      </c>
    </row>
    <row r="3" spans="1:7" s="5" customFormat="1" ht="75" customHeight="1" x14ac:dyDescent="0.3">
      <c r="A3" s="49" t="s">
        <v>36</v>
      </c>
      <c r="B3" s="49"/>
      <c r="C3" s="49"/>
      <c r="D3" s="49"/>
      <c r="E3" s="49"/>
    </row>
    <row r="6" spans="1:7" ht="16.5" x14ac:dyDescent="0.25">
      <c r="A6" s="14" t="s">
        <v>0</v>
      </c>
      <c r="B6" s="13" t="s">
        <v>11</v>
      </c>
      <c r="C6" s="13" t="s">
        <v>1</v>
      </c>
      <c r="D6" s="13" t="s">
        <v>2</v>
      </c>
      <c r="E6" s="13" t="s">
        <v>3</v>
      </c>
    </row>
    <row r="7" spans="1:7" ht="16.5" x14ac:dyDescent="0.25">
      <c r="A7" s="43" t="s">
        <v>28</v>
      </c>
      <c r="B7" s="43"/>
      <c r="C7" s="43"/>
      <c r="D7" s="43"/>
      <c r="E7" s="43"/>
    </row>
    <row r="8" spans="1:7" ht="16.5" x14ac:dyDescent="0.3">
      <c r="A8" s="11" t="s">
        <v>8</v>
      </c>
      <c r="B8" s="44" t="s">
        <v>5</v>
      </c>
      <c r="C8" s="39">
        <v>2966.6790433000001</v>
      </c>
      <c r="D8" s="39">
        <v>3353.4337860000005</v>
      </c>
      <c r="E8" s="39">
        <v>3795.5227023999996</v>
      </c>
    </row>
    <row r="9" spans="1:7" ht="16.5" x14ac:dyDescent="0.3">
      <c r="A9" s="11" t="s">
        <v>7</v>
      </c>
      <c r="B9" s="39">
        <v>2545.9936401508216</v>
      </c>
      <c r="C9" s="39">
        <v>2810.8601074033363</v>
      </c>
      <c r="D9" s="39">
        <v>3138.8934515954302</v>
      </c>
      <c r="E9" s="44" t="s">
        <v>5</v>
      </c>
    </row>
    <row r="10" spans="1:7" ht="66" x14ac:dyDescent="0.25">
      <c r="A10" s="43" t="s">
        <v>29</v>
      </c>
      <c r="B10" s="45"/>
      <c r="C10" s="45"/>
      <c r="D10" s="45"/>
      <c r="E10" s="45"/>
    </row>
    <row r="11" spans="1:7" ht="16.5" x14ac:dyDescent="0.25">
      <c r="A11" s="11" t="s">
        <v>8</v>
      </c>
      <c r="B11" s="44" t="s">
        <v>5</v>
      </c>
      <c r="C11" s="44">
        <v>655.49969999999996</v>
      </c>
      <c r="D11" s="44">
        <v>791.52740000000006</v>
      </c>
      <c r="E11" s="44">
        <v>1000.0631999999999</v>
      </c>
    </row>
    <row r="12" spans="1:7" ht="16.5" x14ac:dyDescent="0.25">
      <c r="A12" s="11" t="s">
        <v>7</v>
      </c>
      <c r="B12" s="44">
        <v>557.79999999999995</v>
      </c>
      <c r="C12" s="44">
        <v>691.97309999999993</v>
      </c>
      <c r="D12" s="44">
        <v>803.65800000000002</v>
      </c>
      <c r="E12" s="44" t="s">
        <v>5</v>
      </c>
    </row>
    <row r="13" spans="1:7" ht="82.5" x14ac:dyDescent="0.25">
      <c r="A13" s="43" t="s">
        <v>30</v>
      </c>
      <c r="B13" s="45"/>
      <c r="C13" s="45"/>
      <c r="D13" s="45"/>
      <c r="E13" s="45"/>
    </row>
    <row r="14" spans="1:7" ht="16.5" x14ac:dyDescent="0.25">
      <c r="A14" s="11" t="s">
        <v>8</v>
      </c>
      <c r="B14" s="44" t="s">
        <v>5</v>
      </c>
      <c r="C14" s="44">
        <v>752.44490000000008</v>
      </c>
      <c r="D14" s="44">
        <v>783.39940000000001</v>
      </c>
      <c r="E14" s="44">
        <v>771.35400000000004</v>
      </c>
    </row>
    <row r="15" spans="1:7" ht="16.5" x14ac:dyDescent="0.25">
      <c r="A15" s="11" t="s">
        <v>7</v>
      </c>
      <c r="B15" s="44">
        <v>668.80469999999991</v>
      </c>
      <c r="C15" s="44">
        <v>675.02350000000001</v>
      </c>
      <c r="D15" s="44">
        <v>697.36810000000003</v>
      </c>
      <c r="E15" s="44" t="s">
        <v>5</v>
      </c>
    </row>
    <row r="16" spans="1:7" ht="16.5" x14ac:dyDescent="0.25">
      <c r="A16" s="43" t="s">
        <v>31</v>
      </c>
      <c r="B16" s="45"/>
      <c r="C16" s="45"/>
      <c r="D16" s="45"/>
      <c r="E16" s="45"/>
    </row>
    <row r="17" spans="1:5" ht="16.5" x14ac:dyDescent="0.25">
      <c r="A17" s="11" t="s">
        <v>8</v>
      </c>
      <c r="B17" s="44" t="s">
        <v>5</v>
      </c>
      <c r="C17" s="44">
        <v>327.46259999999995</v>
      </c>
      <c r="D17" s="44">
        <v>361.21090000000004</v>
      </c>
      <c r="E17" s="44">
        <v>357.23220000000003</v>
      </c>
    </row>
    <row r="18" spans="1:5" ht="15.75" customHeight="1" x14ac:dyDescent="0.25">
      <c r="A18" s="11" t="s">
        <v>7</v>
      </c>
      <c r="B18" s="44">
        <v>283.54570000000001</v>
      </c>
      <c r="C18" s="44">
        <v>312.37890000000004</v>
      </c>
      <c r="D18" s="44">
        <v>375.62279999999998</v>
      </c>
      <c r="E18" s="44" t="s">
        <v>5</v>
      </c>
    </row>
    <row r="19" spans="1:5" ht="33" x14ac:dyDescent="0.25">
      <c r="A19" s="12" t="s">
        <v>42</v>
      </c>
      <c r="B19" s="44"/>
      <c r="C19" s="44"/>
      <c r="D19" s="44"/>
      <c r="E19" s="44"/>
    </row>
    <row r="20" spans="1:5" ht="16.5" x14ac:dyDescent="0.25">
      <c r="A20" s="11" t="s">
        <v>8</v>
      </c>
      <c r="B20" s="44" t="s">
        <v>5</v>
      </c>
      <c r="C20" s="44">
        <v>301.59290000000004</v>
      </c>
      <c r="D20" s="44">
        <v>333.8922</v>
      </c>
      <c r="E20" s="44">
        <v>336.6764</v>
      </c>
    </row>
    <row r="21" spans="1:5" ht="16.5" x14ac:dyDescent="0.25">
      <c r="A21" s="11" t="s">
        <v>7</v>
      </c>
      <c r="B21" s="44">
        <v>252.857</v>
      </c>
      <c r="C21" s="44">
        <v>268.54040000000003</v>
      </c>
      <c r="D21" s="44">
        <v>356.21609999999998</v>
      </c>
      <c r="E21" s="44" t="s">
        <v>5</v>
      </c>
    </row>
    <row r="22" spans="1:5" ht="33" x14ac:dyDescent="0.25">
      <c r="A22" s="12" t="s">
        <v>45</v>
      </c>
      <c r="B22" s="44"/>
      <c r="C22" s="44"/>
      <c r="D22" s="44"/>
      <c r="E22" s="44"/>
    </row>
    <row r="23" spans="1:5" ht="16.5" x14ac:dyDescent="0.25">
      <c r="A23" s="11" t="s">
        <v>8</v>
      </c>
      <c r="B23" s="44" t="s">
        <v>5</v>
      </c>
      <c r="C23" s="44">
        <v>9.1756000000000011</v>
      </c>
      <c r="D23" s="44">
        <v>6.6917</v>
      </c>
      <c r="E23" s="44">
        <v>6.8208000000000002</v>
      </c>
    </row>
    <row r="24" spans="1:5" ht="16.5" x14ac:dyDescent="0.25">
      <c r="A24" s="11" t="s">
        <v>7</v>
      </c>
      <c r="B24" s="44">
        <v>8.9309999999999992</v>
      </c>
      <c r="C24" s="44">
        <v>6.6903999999999995</v>
      </c>
      <c r="D24" s="44">
        <v>13.206299999999999</v>
      </c>
      <c r="E24" s="44" t="s">
        <v>5</v>
      </c>
    </row>
    <row r="25" spans="1:5" ht="66" x14ac:dyDescent="0.25">
      <c r="A25" s="12" t="s">
        <v>44</v>
      </c>
      <c r="B25" s="44"/>
      <c r="C25" s="44"/>
      <c r="D25" s="44"/>
      <c r="E25" s="44"/>
    </row>
    <row r="26" spans="1:5" ht="16.5" x14ac:dyDescent="0.25">
      <c r="A26" s="11" t="s">
        <v>8</v>
      </c>
      <c r="B26" s="44" t="s">
        <v>5</v>
      </c>
      <c r="C26" s="44">
        <v>16.694099999999999</v>
      </c>
      <c r="D26" s="44">
        <v>20.627099999999999</v>
      </c>
      <c r="E26" s="44">
        <v>13.734999999999999</v>
      </c>
    </row>
    <row r="27" spans="1:5" ht="16.5" x14ac:dyDescent="0.25">
      <c r="A27" s="11" t="s">
        <v>7</v>
      </c>
      <c r="B27" s="44">
        <v>21.7576</v>
      </c>
      <c r="C27" s="44">
        <v>21.148</v>
      </c>
      <c r="D27" s="44">
        <v>6.2003999999999992</v>
      </c>
      <c r="E27" s="44" t="s">
        <v>5</v>
      </c>
    </row>
    <row r="28" spans="1:5" ht="16.5" x14ac:dyDescent="0.25">
      <c r="A28" s="43" t="s">
        <v>32</v>
      </c>
      <c r="B28" s="45"/>
      <c r="C28" s="45"/>
      <c r="D28" s="45"/>
      <c r="E28" s="45"/>
    </row>
    <row r="29" spans="1:5" ht="16.5" x14ac:dyDescent="0.25">
      <c r="A29" s="11" t="s">
        <v>8</v>
      </c>
      <c r="B29" s="44" t="s">
        <v>5</v>
      </c>
      <c r="C29" s="44">
        <v>1231.2719</v>
      </c>
      <c r="D29" s="44">
        <v>1417.2961</v>
      </c>
      <c r="E29" s="44">
        <v>1666.8733999999999</v>
      </c>
    </row>
    <row r="30" spans="1:5" ht="16.5" x14ac:dyDescent="0.25">
      <c r="A30" s="11" t="s">
        <v>7</v>
      </c>
      <c r="B30" s="44">
        <v>1035.8794</v>
      </c>
      <c r="C30" s="44">
        <v>1131.4847</v>
      </c>
      <c r="D30" s="44">
        <v>1262.2445</v>
      </c>
      <c r="E30" s="44" t="s">
        <v>5</v>
      </c>
    </row>
    <row r="31" spans="1:5" ht="16.5" x14ac:dyDescent="0.25">
      <c r="A31" s="12" t="s">
        <v>38</v>
      </c>
      <c r="B31" s="44"/>
      <c r="C31" s="44"/>
      <c r="D31" s="44"/>
      <c r="E31" s="44"/>
    </row>
    <row r="32" spans="1:5" ht="16.5" x14ac:dyDescent="0.25">
      <c r="A32" s="11" t="s">
        <v>8</v>
      </c>
      <c r="B32" s="44" t="s">
        <v>5</v>
      </c>
      <c r="C32" s="44">
        <v>293.75220000000002</v>
      </c>
      <c r="D32" s="44">
        <v>347.7722</v>
      </c>
      <c r="E32" s="44">
        <v>401.41109999999998</v>
      </c>
    </row>
    <row r="33" spans="1:5" ht="16.5" x14ac:dyDescent="0.25">
      <c r="A33" s="11" t="s">
        <v>7</v>
      </c>
      <c r="B33" s="44">
        <v>211.45740000000001</v>
      </c>
      <c r="C33" s="44">
        <v>235.31989999999999</v>
      </c>
      <c r="D33" s="44">
        <v>292.0659</v>
      </c>
      <c r="E33" s="44" t="s">
        <v>5</v>
      </c>
    </row>
    <row r="34" spans="1:5" ht="33" x14ac:dyDescent="0.25">
      <c r="A34" s="12" t="s">
        <v>39</v>
      </c>
      <c r="B34" s="44"/>
      <c r="C34" s="44"/>
      <c r="D34" s="44"/>
      <c r="E34" s="44"/>
    </row>
    <row r="35" spans="1:5" ht="16.5" x14ac:dyDescent="0.25">
      <c r="A35" s="11" t="s">
        <v>8</v>
      </c>
      <c r="B35" s="44" t="s">
        <v>5</v>
      </c>
      <c r="C35" s="44">
        <v>730.50919999999996</v>
      </c>
      <c r="D35" s="44">
        <v>811.48619999999994</v>
      </c>
      <c r="E35" s="44">
        <v>941.81700000000001</v>
      </c>
    </row>
    <row r="36" spans="1:5" ht="16.5" x14ac:dyDescent="0.25">
      <c r="A36" s="11" t="s">
        <v>7</v>
      </c>
      <c r="B36" s="44">
        <v>645.03449999999998</v>
      </c>
      <c r="C36" s="44">
        <v>698.4926999999999</v>
      </c>
      <c r="D36" s="44">
        <v>748.31849999999997</v>
      </c>
      <c r="E36" s="44" t="s">
        <v>5</v>
      </c>
    </row>
    <row r="37" spans="1:5" ht="16.5" x14ac:dyDescent="0.25">
      <c r="A37" s="12" t="s">
        <v>40</v>
      </c>
      <c r="B37" s="44"/>
      <c r="C37" s="44"/>
      <c r="D37" s="44"/>
      <c r="E37" s="44"/>
    </row>
    <row r="38" spans="1:5" ht="16.5" x14ac:dyDescent="0.25">
      <c r="A38" s="11" t="s">
        <v>8</v>
      </c>
      <c r="B38" s="44" t="s">
        <v>5</v>
      </c>
      <c r="C38" s="44">
        <v>170.63879999999997</v>
      </c>
      <c r="D38" s="44">
        <v>221.14320000000001</v>
      </c>
      <c r="E38" s="44">
        <v>287.03129999999999</v>
      </c>
    </row>
    <row r="39" spans="1:5" ht="16.5" x14ac:dyDescent="0.25">
      <c r="A39" s="11" t="s">
        <v>7</v>
      </c>
      <c r="B39" s="44">
        <v>144.6652</v>
      </c>
      <c r="C39" s="44">
        <v>163.32629999999997</v>
      </c>
      <c r="D39" s="44">
        <v>188.1302</v>
      </c>
      <c r="E39" s="44" t="s">
        <v>5</v>
      </c>
    </row>
    <row r="40" spans="1:5" ht="33" x14ac:dyDescent="0.25">
      <c r="A40" s="12" t="s">
        <v>41</v>
      </c>
      <c r="B40" s="44"/>
      <c r="C40" s="44"/>
      <c r="D40" s="44"/>
      <c r="E40" s="44"/>
    </row>
    <row r="41" spans="1:5" ht="16.5" x14ac:dyDescent="0.25">
      <c r="A41" s="11" t="s">
        <v>8</v>
      </c>
      <c r="B41" s="44" t="s">
        <v>5</v>
      </c>
      <c r="C41" s="44">
        <v>36.371699999999997</v>
      </c>
      <c r="D41" s="44">
        <v>36.894500000000001</v>
      </c>
      <c r="E41" s="44">
        <v>36.613999999999997</v>
      </c>
    </row>
    <row r="42" spans="1:5" ht="16.5" x14ac:dyDescent="0.25">
      <c r="A42" s="11" t="s">
        <v>7</v>
      </c>
      <c r="B42" s="44">
        <v>34.722300000000004</v>
      </c>
      <c r="C42" s="44">
        <v>34.345699999999994</v>
      </c>
      <c r="D42" s="44">
        <v>33.729900000000001</v>
      </c>
      <c r="E42" s="44" t="s">
        <v>5</v>
      </c>
    </row>
    <row r="49" spans="1:5" ht="17.25" x14ac:dyDescent="0.25">
      <c r="A49" s="31"/>
      <c r="B49" s="32"/>
      <c r="C49" s="32"/>
      <c r="D49" s="32"/>
      <c r="E49" s="15" t="s">
        <v>34</v>
      </c>
    </row>
    <row r="50" spans="1:5" ht="66.75" customHeight="1" x14ac:dyDescent="0.25">
      <c r="A50" s="49" t="s">
        <v>37</v>
      </c>
      <c r="B50" s="49"/>
      <c r="C50" s="49"/>
      <c r="D50" s="49"/>
      <c r="E50" s="49"/>
    </row>
    <row r="51" spans="1:5" x14ac:dyDescent="0.25">
      <c r="A51" s="31"/>
      <c r="B51" s="32"/>
      <c r="C51" s="32"/>
      <c r="D51" s="32"/>
      <c r="E51" s="32"/>
    </row>
    <row r="53" spans="1:5" ht="16.5" x14ac:dyDescent="0.25">
      <c r="A53" s="14" t="s">
        <v>0</v>
      </c>
      <c r="B53" s="13" t="s">
        <v>11</v>
      </c>
      <c r="C53" s="13" t="s">
        <v>1</v>
      </c>
      <c r="D53" s="13" t="s">
        <v>2</v>
      </c>
      <c r="E53" s="13" t="s">
        <v>3</v>
      </c>
    </row>
    <row r="54" spans="1:5" x14ac:dyDescent="0.25">
      <c r="A54" s="29" t="s">
        <v>28</v>
      </c>
      <c r="B54" s="29"/>
      <c r="C54" s="29"/>
      <c r="D54" s="29"/>
      <c r="E54" s="29"/>
    </row>
    <row r="55" spans="1:5" ht="16.5" x14ac:dyDescent="0.3">
      <c r="A55" s="2" t="s">
        <v>8</v>
      </c>
      <c r="B55" s="33" t="s">
        <v>5</v>
      </c>
      <c r="C55" s="34">
        <v>0.27965083617844888</v>
      </c>
      <c r="D55" s="34">
        <v>0.2840652943398847</v>
      </c>
      <c r="E55" s="34">
        <v>0.28892353374757263</v>
      </c>
    </row>
    <row r="56" spans="1:5" ht="16.5" x14ac:dyDescent="0.3">
      <c r="A56" s="2" t="s">
        <v>7</v>
      </c>
      <c r="B56" s="34">
        <v>0.28082579352601195</v>
      </c>
      <c r="C56" s="34">
        <v>0.27807850219183616</v>
      </c>
      <c r="D56" s="34">
        <v>0.27905360709573968</v>
      </c>
      <c r="E56" s="33" t="s">
        <v>5</v>
      </c>
    </row>
    <row r="57" spans="1:5" ht="40.5" x14ac:dyDescent="0.25">
      <c r="A57" s="30" t="s">
        <v>29</v>
      </c>
      <c r="B57" s="30"/>
      <c r="C57" s="30"/>
      <c r="D57" s="30"/>
      <c r="E57" s="30"/>
    </row>
    <row r="58" spans="1:5" x14ac:dyDescent="0.25">
      <c r="A58" s="2" t="s">
        <v>8</v>
      </c>
      <c r="B58" s="3" t="s">
        <v>5</v>
      </c>
      <c r="C58" s="33">
        <v>6.2E-2</v>
      </c>
      <c r="D58" s="33">
        <v>6.7000000000000004E-2</v>
      </c>
      <c r="E58" s="33">
        <v>7.5999999999999998E-2</v>
      </c>
    </row>
    <row r="59" spans="1:5" x14ac:dyDescent="0.25">
      <c r="A59" s="2" t="s">
        <v>7</v>
      </c>
      <c r="B59" s="33">
        <v>6.2E-2</v>
      </c>
      <c r="C59" s="33">
        <v>6.8000000000000005E-2</v>
      </c>
      <c r="D59" s="33">
        <v>7.0999999999999994E-2</v>
      </c>
      <c r="E59" s="3" t="s">
        <v>5</v>
      </c>
    </row>
    <row r="60" spans="1:5" ht="40.5" x14ac:dyDescent="0.25">
      <c r="A60" s="30" t="s">
        <v>30</v>
      </c>
      <c r="B60" s="30"/>
      <c r="C60" s="30"/>
      <c r="D60" s="30"/>
      <c r="E60" s="30"/>
    </row>
    <row r="61" spans="1:5" x14ac:dyDescent="0.25">
      <c r="A61" s="2" t="s">
        <v>8</v>
      </c>
      <c r="B61" s="33" t="s">
        <v>5</v>
      </c>
      <c r="C61" s="33">
        <v>7.0999999999999994E-2</v>
      </c>
      <c r="D61" s="33">
        <v>6.6000000000000003E-2</v>
      </c>
      <c r="E61" s="33">
        <v>5.8999999999999997E-2</v>
      </c>
    </row>
    <row r="62" spans="1:5" x14ac:dyDescent="0.25">
      <c r="A62" s="2" t="s">
        <v>7</v>
      </c>
      <c r="B62" s="33">
        <v>7.3999999999999996E-2</v>
      </c>
      <c r="C62" s="33">
        <v>6.7000000000000004E-2</v>
      </c>
      <c r="D62" s="33">
        <v>6.2E-2</v>
      </c>
      <c r="E62" s="33" t="s">
        <v>5</v>
      </c>
    </row>
    <row r="63" spans="1:5" x14ac:dyDescent="0.25">
      <c r="A63" s="30" t="s">
        <v>31</v>
      </c>
      <c r="B63" s="35"/>
      <c r="C63" s="35"/>
      <c r="D63" s="35"/>
      <c r="E63" s="35"/>
    </row>
    <row r="64" spans="1:5" x14ac:dyDescent="0.25">
      <c r="A64" s="2" t="s">
        <v>8</v>
      </c>
      <c r="B64" s="33" t="s">
        <v>5</v>
      </c>
      <c r="C64" s="33">
        <v>3.1E-2</v>
      </c>
      <c r="D64" s="33">
        <v>3.1E-2</v>
      </c>
      <c r="E64" s="33">
        <v>2.7E-2</v>
      </c>
    </row>
    <row r="65" spans="1:5" x14ac:dyDescent="0.25">
      <c r="A65" s="2" t="s">
        <v>7</v>
      </c>
      <c r="B65" s="33">
        <v>3.1E-2</v>
      </c>
      <c r="C65" s="33">
        <v>3.1E-2</v>
      </c>
      <c r="D65" s="33">
        <v>3.4000000000000002E-2</v>
      </c>
      <c r="E65" s="33" t="s">
        <v>5</v>
      </c>
    </row>
    <row r="66" spans="1:5" ht="28.5" x14ac:dyDescent="0.25">
      <c r="A66" s="1" t="s">
        <v>42</v>
      </c>
      <c r="B66" s="38"/>
      <c r="C66" s="38"/>
      <c r="D66" s="38"/>
      <c r="E66" s="38"/>
    </row>
    <row r="67" spans="1:5" x14ac:dyDescent="0.25">
      <c r="A67" s="2" t="s">
        <v>8</v>
      </c>
      <c r="B67" s="38" t="s">
        <v>5</v>
      </c>
      <c r="C67" s="42">
        <v>2.8000000000000001E-2</v>
      </c>
      <c r="D67" s="42">
        <v>2.8000000000000001E-2</v>
      </c>
      <c r="E67" s="42">
        <v>2.5999999999999999E-2</v>
      </c>
    </row>
    <row r="68" spans="1:5" x14ac:dyDescent="0.25">
      <c r="A68" s="2" t="s">
        <v>7</v>
      </c>
      <c r="B68" s="42">
        <v>2.8000000000000001E-2</v>
      </c>
      <c r="C68" s="42">
        <v>2.8000000000000001E-2</v>
      </c>
      <c r="D68" s="42">
        <v>3.2000000000000001E-2</v>
      </c>
      <c r="E68" s="38" t="s">
        <v>5</v>
      </c>
    </row>
    <row r="69" spans="1:5" ht="27" x14ac:dyDescent="0.25">
      <c r="A69" s="1" t="s">
        <v>43</v>
      </c>
      <c r="B69" s="38"/>
      <c r="C69" s="38"/>
      <c r="D69" s="38"/>
      <c r="E69" s="38"/>
    </row>
    <row r="70" spans="1:5" x14ac:dyDescent="0.25">
      <c r="A70" s="2" t="s">
        <v>8</v>
      </c>
      <c r="B70" s="38" t="s">
        <v>5</v>
      </c>
      <c r="C70" s="42">
        <v>1E-3</v>
      </c>
      <c r="D70" s="42">
        <v>1E-3</v>
      </c>
      <c r="E70" s="42">
        <v>1E-3</v>
      </c>
    </row>
    <row r="71" spans="1:5" x14ac:dyDescent="0.25">
      <c r="A71" s="2" t="s">
        <v>7</v>
      </c>
      <c r="B71" s="42">
        <v>1E-3</v>
      </c>
      <c r="C71" s="42">
        <v>1E-3</v>
      </c>
      <c r="D71" s="42">
        <v>1E-3</v>
      </c>
      <c r="E71" s="38" t="s">
        <v>5</v>
      </c>
    </row>
    <row r="72" spans="1:5" ht="42.75" x14ac:dyDescent="0.25">
      <c r="A72" s="1" t="s">
        <v>44</v>
      </c>
      <c r="B72" s="38"/>
      <c r="C72" s="38"/>
      <c r="D72" s="38"/>
      <c r="E72" s="38"/>
    </row>
    <row r="73" spans="1:5" x14ac:dyDescent="0.25">
      <c r="A73" s="2" t="s">
        <v>8</v>
      </c>
      <c r="B73" s="38" t="s">
        <v>5</v>
      </c>
      <c r="C73" s="42">
        <v>2E-3</v>
      </c>
      <c r="D73" s="42">
        <v>2E-3</v>
      </c>
      <c r="E73" s="42">
        <v>1E-3</v>
      </c>
    </row>
    <row r="74" spans="1:5" x14ac:dyDescent="0.25">
      <c r="A74" s="2" t="s">
        <v>7</v>
      </c>
      <c r="B74" s="42">
        <v>2E-3</v>
      </c>
      <c r="C74" s="42">
        <v>2E-3</v>
      </c>
      <c r="D74" s="42">
        <v>1E-3</v>
      </c>
      <c r="E74" s="38" t="s">
        <v>5</v>
      </c>
    </row>
    <row r="75" spans="1:5" x14ac:dyDescent="0.25">
      <c r="A75" s="30" t="s">
        <v>32</v>
      </c>
      <c r="B75" s="41"/>
      <c r="C75" s="41"/>
      <c r="D75" s="41"/>
      <c r="E75" s="41"/>
    </row>
    <row r="76" spans="1:5" x14ac:dyDescent="0.25">
      <c r="A76" s="2" t="s">
        <v>8</v>
      </c>
      <c r="B76" s="33" t="s">
        <v>5</v>
      </c>
      <c r="C76" s="33">
        <v>0.11600000000000001</v>
      </c>
      <c r="D76" s="33">
        <v>0.12</v>
      </c>
      <c r="E76" s="33">
        <v>0.127</v>
      </c>
    </row>
    <row r="77" spans="1:5" x14ac:dyDescent="0.25">
      <c r="A77" s="2" t="s">
        <v>7</v>
      </c>
      <c r="B77" s="33">
        <v>0.114</v>
      </c>
      <c r="C77" s="33">
        <v>0.112</v>
      </c>
      <c r="D77" s="33">
        <v>0.112</v>
      </c>
      <c r="E77" s="33" t="s">
        <v>5</v>
      </c>
    </row>
    <row r="78" spans="1:5" x14ac:dyDescent="0.25">
      <c r="A78" s="1" t="s">
        <v>38</v>
      </c>
      <c r="B78" s="38"/>
      <c r="C78" s="38"/>
      <c r="D78" s="38"/>
      <c r="E78" s="38"/>
    </row>
    <row r="79" spans="1:5" x14ac:dyDescent="0.25">
      <c r="A79" s="2" t="s">
        <v>8</v>
      </c>
      <c r="B79" s="38" t="s">
        <v>5</v>
      </c>
      <c r="C79" s="40">
        <v>2.8000000000000001E-2</v>
      </c>
      <c r="D79" s="40">
        <v>2.9000000000000001E-2</v>
      </c>
      <c r="E79" s="40">
        <v>3.1E-2</v>
      </c>
    </row>
    <row r="80" spans="1:5" x14ac:dyDescent="0.25">
      <c r="A80" s="2" t="s">
        <v>7</v>
      </c>
      <c r="B80" s="40">
        <v>2.3E-2</v>
      </c>
      <c r="C80" s="40">
        <v>2.3E-2</v>
      </c>
      <c r="D80" s="40">
        <v>2.6000000000000002E-2</v>
      </c>
      <c r="E80" s="38" t="s">
        <v>5</v>
      </c>
    </row>
    <row r="81" spans="1:5" ht="28.5" x14ac:dyDescent="0.25">
      <c r="A81" s="1" t="s">
        <v>39</v>
      </c>
      <c r="B81" s="38"/>
      <c r="C81" s="38"/>
      <c r="D81" s="38"/>
      <c r="E81" s="38"/>
    </row>
    <row r="82" spans="1:5" x14ac:dyDescent="0.25">
      <c r="A82" s="2" t="s">
        <v>8</v>
      </c>
      <c r="B82" s="38" t="s">
        <v>5</v>
      </c>
      <c r="C82" s="40">
        <v>6.9000000000000006E-2</v>
      </c>
      <c r="D82" s="40">
        <v>6.9000000000000006E-2</v>
      </c>
      <c r="E82" s="40">
        <v>7.1999999999999995E-2</v>
      </c>
    </row>
    <row r="83" spans="1:5" x14ac:dyDescent="0.25">
      <c r="A83" s="2" t="s">
        <v>7</v>
      </c>
      <c r="B83" s="40">
        <v>7.0999999999999994E-2</v>
      </c>
      <c r="C83" s="40">
        <v>6.9000000000000006E-2</v>
      </c>
      <c r="D83" s="40">
        <v>6.7000000000000004E-2</v>
      </c>
      <c r="E83" s="38" t="s">
        <v>5</v>
      </c>
    </row>
    <row r="84" spans="1:5" x14ac:dyDescent="0.25">
      <c r="A84" s="1" t="s">
        <v>40</v>
      </c>
      <c r="B84" s="38"/>
      <c r="C84" s="38"/>
      <c r="D84" s="38"/>
      <c r="E84" s="38"/>
    </row>
    <row r="85" spans="1:5" x14ac:dyDescent="0.25">
      <c r="A85" s="2" t="s">
        <v>8</v>
      </c>
      <c r="B85" s="40" t="s">
        <v>5</v>
      </c>
      <c r="C85" s="40">
        <v>1.6E-2</v>
      </c>
      <c r="D85" s="40">
        <v>1.9E-2</v>
      </c>
      <c r="E85" s="40">
        <v>2.1999999999999999E-2</v>
      </c>
    </row>
    <row r="86" spans="1:5" x14ac:dyDescent="0.25">
      <c r="A86" s="2" t="s">
        <v>7</v>
      </c>
      <c r="B86" s="40">
        <v>1.6E-2</v>
      </c>
      <c r="C86" s="40">
        <v>1.6E-2</v>
      </c>
      <c r="D86" s="40">
        <v>1.7000000000000001E-2</v>
      </c>
      <c r="E86" s="40" t="s">
        <v>5</v>
      </c>
    </row>
    <row r="87" spans="1:5" x14ac:dyDescent="0.25">
      <c r="A87" s="1" t="s">
        <v>41</v>
      </c>
      <c r="B87" s="38"/>
      <c r="C87" s="38"/>
      <c r="D87" s="38"/>
      <c r="E87" s="38"/>
    </row>
    <row r="88" spans="1:5" x14ac:dyDescent="0.25">
      <c r="A88" s="2" t="s">
        <v>8</v>
      </c>
      <c r="B88" s="38" t="s">
        <v>5</v>
      </c>
      <c r="C88" s="40">
        <v>3.0000000000000001E-3</v>
      </c>
      <c r="D88" s="40">
        <v>3.0000000000000001E-3</v>
      </c>
      <c r="E88" s="40">
        <v>3.0000000000000001E-3</v>
      </c>
    </row>
    <row r="89" spans="1:5" x14ac:dyDescent="0.25">
      <c r="A89" s="2" t="s">
        <v>7</v>
      </c>
      <c r="B89" s="40">
        <v>4.0000000000000001E-3</v>
      </c>
      <c r="C89" s="40">
        <v>3.0000000000000001E-3</v>
      </c>
      <c r="D89" s="40">
        <v>3.0000000000000001E-3</v>
      </c>
      <c r="E89" s="38" t="s">
        <v>5</v>
      </c>
    </row>
  </sheetData>
  <customSheetViews>
    <customSheetView guid="{6E9EDE3E-58F4-4CC1-8CE5-BD09EB476340}">
      <selection activeCell="K13" sqref="K13"/>
      <pageMargins left="0.7" right="0.7" top="0.75" bottom="0.75" header="0.3" footer="0.3"/>
    </customSheetView>
  </customSheetViews>
  <mergeCells count="2">
    <mergeCell ref="A50:E50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I35" sqref="I35"/>
    </sheetView>
  </sheetViews>
  <sheetFormatPr defaultRowHeight="15" x14ac:dyDescent="0.25"/>
  <cols>
    <col min="1" max="1" width="70.42578125" customWidth="1"/>
  </cols>
  <sheetData>
    <row r="1" spans="1:5" ht="17.25" x14ac:dyDescent="0.3">
      <c r="A1" s="5"/>
      <c r="B1" s="5"/>
      <c r="C1" s="5"/>
      <c r="D1" s="5"/>
      <c r="E1" s="15" t="s">
        <v>16</v>
      </c>
    </row>
    <row r="2" spans="1:5" ht="17.25" x14ac:dyDescent="0.3">
      <c r="A2" s="5"/>
      <c r="B2" s="5"/>
      <c r="C2" s="5"/>
      <c r="D2" s="5"/>
      <c r="E2" s="15" t="s">
        <v>57</v>
      </c>
    </row>
    <row r="3" spans="1:5" ht="50.25" customHeight="1" x14ac:dyDescent="0.25">
      <c r="A3" s="49" t="s">
        <v>55</v>
      </c>
      <c r="B3" s="49"/>
      <c r="C3" s="49"/>
      <c r="D3" s="49"/>
      <c r="E3" s="49"/>
    </row>
    <row r="6" spans="1:5" ht="16.5" x14ac:dyDescent="0.25">
      <c r="A6" s="14" t="s">
        <v>0</v>
      </c>
      <c r="B6" s="13" t="s">
        <v>11</v>
      </c>
      <c r="C6" s="13" t="s">
        <v>1</v>
      </c>
      <c r="D6" s="13" t="s">
        <v>2</v>
      </c>
      <c r="E6" s="13" t="s">
        <v>3</v>
      </c>
    </row>
    <row r="7" spans="1:5" ht="16.5" x14ac:dyDescent="0.25">
      <c r="A7" s="43" t="s">
        <v>28</v>
      </c>
      <c r="B7" s="43"/>
      <c r="C7" s="43"/>
      <c r="D7" s="43"/>
      <c r="E7" s="43"/>
    </row>
    <row r="8" spans="1:5" ht="16.5" x14ac:dyDescent="0.3">
      <c r="A8" s="11" t="s">
        <v>8</v>
      </c>
      <c r="B8" s="44" t="s">
        <v>5</v>
      </c>
      <c r="C8" s="39">
        <v>2966.6790433000001</v>
      </c>
      <c r="D8" s="39">
        <v>3353.4337860000005</v>
      </c>
      <c r="E8" s="39">
        <v>3795.5227023999996</v>
      </c>
    </row>
    <row r="9" spans="1:5" ht="16.5" x14ac:dyDescent="0.3">
      <c r="A9" s="11" t="s">
        <v>7</v>
      </c>
      <c r="B9" s="39">
        <v>2545.9936401508216</v>
      </c>
      <c r="C9" s="39">
        <v>2810.8601074033363</v>
      </c>
      <c r="D9" s="39">
        <v>3138.8934515954302</v>
      </c>
      <c r="E9" s="44" t="s">
        <v>5</v>
      </c>
    </row>
    <row r="10" spans="1:5" ht="16.5" x14ac:dyDescent="0.25">
      <c r="A10" s="43" t="s">
        <v>46</v>
      </c>
      <c r="B10" s="43"/>
      <c r="C10" s="43"/>
      <c r="D10" s="43"/>
      <c r="E10" s="43"/>
    </row>
    <row r="11" spans="1:5" ht="16.5" x14ac:dyDescent="0.3">
      <c r="A11" s="11" t="s">
        <v>8</v>
      </c>
      <c r="B11" s="44" t="s">
        <v>5</v>
      </c>
      <c r="C11" s="39">
        <v>234.2319957</v>
      </c>
      <c r="D11" s="39">
        <v>243.15718669999998</v>
      </c>
      <c r="E11" s="39">
        <v>255.0735765</v>
      </c>
    </row>
    <row r="12" spans="1:5" ht="16.5" x14ac:dyDescent="0.3">
      <c r="A12" s="11" t="s">
        <v>7</v>
      </c>
      <c r="B12" s="39">
        <v>204.33199999999999</v>
      </c>
      <c r="C12" s="39">
        <v>205.16200000000001</v>
      </c>
      <c r="D12" s="39">
        <v>204.59200000000001</v>
      </c>
      <c r="E12" s="44" t="s">
        <v>5</v>
      </c>
    </row>
    <row r="13" spans="1:5" ht="16.5" x14ac:dyDescent="0.25">
      <c r="A13" s="43" t="s">
        <v>47</v>
      </c>
      <c r="B13" s="43"/>
      <c r="C13" s="43"/>
      <c r="D13" s="43"/>
      <c r="E13" s="43"/>
    </row>
    <row r="14" spans="1:5" ht="16.5" x14ac:dyDescent="0.3">
      <c r="A14" s="11" t="s">
        <v>8</v>
      </c>
      <c r="B14" s="44" t="s">
        <v>5</v>
      </c>
      <c r="C14" s="39">
        <v>212.72363030000002</v>
      </c>
      <c r="D14" s="39">
        <v>258.4401302</v>
      </c>
      <c r="E14" s="39">
        <v>326.52342629999998</v>
      </c>
    </row>
    <row r="15" spans="1:5" ht="16.5" x14ac:dyDescent="0.3">
      <c r="A15" s="11" t="s">
        <v>7</v>
      </c>
      <c r="B15" s="39">
        <v>188.15199999999999</v>
      </c>
      <c r="C15" s="39">
        <v>198.875</v>
      </c>
      <c r="D15" s="39">
        <v>211.62200000000001</v>
      </c>
      <c r="E15" s="44" t="s">
        <v>5</v>
      </c>
    </row>
    <row r="16" spans="1:5" ht="16.5" x14ac:dyDescent="0.25">
      <c r="A16" s="43" t="s">
        <v>48</v>
      </c>
      <c r="B16" s="43"/>
      <c r="C16" s="43"/>
      <c r="D16" s="43"/>
      <c r="E16" s="43"/>
    </row>
    <row r="17" spans="1:5" ht="16.5" x14ac:dyDescent="0.3">
      <c r="A17" s="11" t="s">
        <v>8</v>
      </c>
      <c r="B17" s="44" t="s">
        <v>5</v>
      </c>
      <c r="C17" s="39">
        <v>326.92163469999997</v>
      </c>
      <c r="D17" s="39">
        <v>368.72032469999999</v>
      </c>
      <c r="E17" s="39">
        <v>407.16603580000003</v>
      </c>
    </row>
    <row r="18" spans="1:5" ht="16.5" x14ac:dyDescent="0.3">
      <c r="A18" s="11" t="s">
        <v>7</v>
      </c>
      <c r="B18" s="39">
        <v>260.34399999999999</v>
      </c>
      <c r="C18" s="39">
        <v>295.85700000000003</v>
      </c>
      <c r="D18" s="39">
        <v>329.87400000000002</v>
      </c>
      <c r="E18" s="44" t="s">
        <v>5</v>
      </c>
    </row>
    <row r="19" spans="1:5" ht="16.5" x14ac:dyDescent="0.25">
      <c r="A19" s="43" t="s">
        <v>49</v>
      </c>
      <c r="B19" s="43"/>
      <c r="C19" s="43"/>
      <c r="D19" s="43"/>
      <c r="E19" s="43"/>
    </row>
    <row r="20" spans="1:5" ht="16.5" x14ac:dyDescent="0.3">
      <c r="A20" s="11" t="s">
        <v>8</v>
      </c>
      <c r="B20" s="44" t="s">
        <v>5</v>
      </c>
      <c r="C20" s="39">
        <v>169.23305300000001</v>
      </c>
      <c r="D20" s="39">
        <v>167.91585000000001</v>
      </c>
      <c r="E20" s="39">
        <v>156.64777050000001</v>
      </c>
    </row>
    <row r="21" spans="1:5" ht="16.5" x14ac:dyDescent="0.3">
      <c r="A21" s="11" t="s">
        <v>7</v>
      </c>
      <c r="B21" s="39">
        <v>146.98500000000001</v>
      </c>
      <c r="C21" s="39">
        <v>139.22200000000001</v>
      </c>
      <c r="D21" s="39">
        <v>137.72999999999999</v>
      </c>
      <c r="E21" s="44" t="s">
        <v>5</v>
      </c>
    </row>
    <row r="22" spans="1:5" ht="16.5" x14ac:dyDescent="0.25">
      <c r="A22" s="43" t="s">
        <v>50</v>
      </c>
      <c r="B22" s="43"/>
      <c r="C22" s="43"/>
      <c r="D22" s="43"/>
      <c r="E22" s="43"/>
    </row>
    <row r="23" spans="1:5" ht="16.5" x14ac:dyDescent="0.3">
      <c r="A23" s="11" t="s">
        <v>8</v>
      </c>
      <c r="B23" s="44" t="s">
        <v>5</v>
      </c>
      <c r="C23" s="39">
        <v>276.15816939999996</v>
      </c>
      <c r="D23" s="39">
        <v>287.29026489999995</v>
      </c>
      <c r="E23" s="39">
        <v>299.14014519999995</v>
      </c>
    </row>
    <row r="24" spans="1:5" ht="16.5" x14ac:dyDescent="0.3">
      <c r="A24" s="11" t="s">
        <v>7</v>
      </c>
      <c r="B24" s="39">
        <v>248.12100000000001</v>
      </c>
      <c r="C24" s="39">
        <v>266.822</v>
      </c>
      <c r="D24" s="39">
        <v>279.96899999999999</v>
      </c>
      <c r="E24" s="44" t="s">
        <v>5</v>
      </c>
    </row>
    <row r="25" spans="1:5" ht="16.5" x14ac:dyDescent="0.25">
      <c r="A25" s="43" t="s">
        <v>51</v>
      </c>
      <c r="B25" s="43"/>
      <c r="C25" s="43"/>
      <c r="D25" s="43"/>
      <c r="E25" s="43"/>
    </row>
    <row r="26" spans="1:5" ht="16.5" x14ac:dyDescent="0.3">
      <c r="A26" s="11" t="s">
        <v>8</v>
      </c>
      <c r="B26" s="44" t="s">
        <v>5</v>
      </c>
      <c r="C26" s="39">
        <v>732.40745010000001</v>
      </c>
      <c r="D26" s="39">
        <v>818.6230101000001</v>
      </c>
      <c r="E26" s="39">
        <v>952.69050029999994</v>
      </c>
    </row>
    <row r="27" spans="1:5" ht="16.5" x14ac:dyDescent="0.3">
      <c r="A27" s="11" t="s">
        <v>7</v>
      </c>
      <c r="B27" s="39">
        <v>644.16999999999996</v>
      </c>
      <c r="C27" s="39">
        <v>699.13599999999997</v>
      </c>
      <c r="D27" s="39">
        <v>777.00900000000001</v>
      </c>
      <c r="E27" s="44" t="s">
        <v>5</v>
      </c>
    </row>
    <row r="28" spans="1:5" ht="16.5" x14ac:dyDescent="0.25">
      <c r="A28" s="43" t="s">
        <v>52</v>
      </c>
      <c r="B28" s="43"/>
      <c r="C28" s="43"/>
      <c r="D28" s="43"/>
      <c r="E28" s="43"/>
    </row>
    <row r="29" spans="1:5" ht="16.5" x14ac:dyDescent="0.3">
      <c r="A29" s="11" t="s">
        <v>8</v>
      </c>
      <c r="B29" s="44" t="s">
        <v>5</v>
      </c>
      <c r="C29" s="39">
        <v>349.67734830000001</v>
      </c>
      <c r="D29" s="39">
        <v>440.35033079999999</v>
      </c>
      <c r="E29" s="39">
        <v>535.40546110000002</v>
      </c>
    </row>
    <row r="30" spans="1:5" ht="16.5" x14ac:dyDescent="0.3">
      <c r="A30" s="11" t="s">
        <v>7</v>
      </c>
      <c r="B30" s="39">
        <v>338.59899999999999</v>
      </c>
      <c r="C30" s="39">
        <v>416.08300000000003</v>
      </c>
      <c r="D30" s="39">
        <v>487.26400000000001</v>
      </c>
      <c r="E30" s="44" t="s">
        <v>5</v>
      </c>
    </row>
    <row r="31" spans="1:5" ht="16.5" x14ac:dyDescent="0.25">
      <c r="A31" s="43" t="s">
        <v>53</v>
      </c>
      <c r="B31" s="43"/>
      <c r="C31" s="43"/>
      <c r="D31" s="43"/>
      <c r="E31" s="43"/>
    </row>
    <row r="32" spans="1:5" ht="16.5" x14ac:dyDescent="0.3">
      <c r="A32" s="11" t="s">
        <v>8</v>
      </c>
      <c r="B32" s="44" t="s">
        <v>5</v>
      </c>
      <c r="C32" s="39">
        <v>673.72576179999999</v>
      </c>
      <c r="D32" s="39">
        <v>778.73668859999998</v>
      </c>
      <c r="E32" s="39">
        <v>874.07578670000009</v>
      </c>
    </row>
    <row r="33" spans="1:5" ht="16.5" x14ac:dyDescent="0.3">
      <c r="A33" s="11" t="s">
        <v>7</v>
      </c>
      <c r="B33" s="39">
        <v>525.29023360000008</v>
      </c>
      <c r="C33" s="39">
        <v>599.70327320000001</v>
      </c>
      <c r="D33" s="39">
        <v>720.83158279999998</v>
      </c>
      <c r="E33" s="44" t="s">
        <v>5</v>
      </c>
    </row>
    <row r="34" spans="1:5" ht="33" x14ac:dyDescent="0.25">
      <c r="A34" s="43" t="s">
        <v>54</v>
      </c>
      <c r="B34" s="43"/>
      <c r="C34" s="43"/>
      <c r="D34" s="43"/>
      <c r="E34" s="43"/>
    </row>
    <row r="35" spans="1:5" ht="16.5" x14ac:dyDescent="0.3">
      <c r="A35" s="11" t="s">
        <v>8</v>
      </c>
      <c r="B35" s="44" t="s">
        <v>5</v>
      </c>
      <c r="C35" s="39">
        <v>-8.4</v>
      </c>
      <c r="D35" s="39">
        <v>-9.8000000000000007</v>
      </c>
      <c r="E35" s="39">
        <v>-11.2</v>
      </c>
    </row>
    <row r="36" spans="1:5" ht="16.5" x14ac:dyDescent="0.3">
      <c r="A36" s="11" t="s">
        <v>7</v>
      </c>
      <c r="B36" s="39">
        <v>-10</v>
      </c>
      <c r="C36" s="39">
        <v>-10</v>
      </c>
      <c r="D36" s="39">
        <v>-10</v>
      </c>
      <c r="E36" s="44" t="s">
        <v>5</v>
      </c>
    </row>
    <row r="40" spans="1:5" ht="17.25" x14ac:dyDescent="0.3">
      <c r="A40" s="5"/>
      <c r="B40" s="5"/>
      <c r="C40" s="5"/>
      <c r="D40" s="5"/>
      <c r="E40" s="15" t="s">
        <v>58</v>
      </c>
    </row>
    <row r="41" spans="1:5" ht="54.75" customHeight="1" x14ac:dyDescent="0.25">
      <c r="A41" s="49" t="s">
        <v>56</v>
      </c>
      <c r="B41" s="49"/>
      <c r="C41" s="49"/>
      <c r="D41" s="49"/>
      <c r="E41" s="49"/>
    </row>
    <row r="44" spans="1:5" ht="16.5" x14ac:dyDescent="0.25">
      <c r="A44" s="14" t="s">
        <v>0</v>
      </c>
      <c r="B44" s="13" t="s">
        <v>11</v>
      </c>
      <c r="C44" s="13" t="s">
        <v>1</v>
      </c>
      <c r="D44" s="13" t="s">
        <v>2</v>
      </c>
      <c r="E44" s="13" t="s">
        <v>3</v>
      </c>
    </row>
    <row r="45" spans="1:5" ht="16.5" x14ac:dyDescent="0.25">
      <c r="A45" s="43" t="s">
        <v>28</v>
      </c>
      <c r="B45" s="43"/>
      <c r="C45" s="43"/>
      <c r="D45" s="43"/>
      <c r="E45" s="43"/>
    </row>
    <row r="46" spans="1:5" ht="16.5" x14ac:dyDescent="0.3">
      <c r="A46" s="11" t="s">
        <v>8</v>
      </c>
      <c r="B46" s="48" t="s">
        <v>5</v>
      </c>
      <c r="C46" s="48">
        <v>0.27965083617844888</v>
      </c>
      <c r="D46" s="48">
        <v>0.2840652943398847</v>
      </c>
      <c r="E46" s="48">
        <v>0.28892353374757263</v>
      </c>
    </row>
    <row r="47" spans="1:5" ht="16.5" x14ac:dyDescent="0.3">
      <c r="A47" s="11" t="s">
        <v>7</v>
      </c>
      <c r="B47" s="48">
        <v>0.28082579352601195</v>
      </c>
      <c r="C47" s="48">
        <v>0.27807850219183616</v>
      </c>
      <c r="D47" s="48">
        <v>0.27905360709573968</v>
      </c>
      <c r="E47" s="48" t="s">
        <v>5</v>
      </c>
    </row>
    <row r="48" spans="1:5" ht="16.5" x14ac:dyDescent="0.25">
      <c r="A48" s="43" t="s">
        <v>46</v>
      </c>
      <c r="B48" s="43"/>
      <c r="C48" s="43"/>
      <c r="D48" s="43"/>
      <c r="E48" s="43"/>
    </row>
    <row r="49" spans="1:5" ht="16.5" x14ac:dyDescent="0.3">
      <c r="A49" s="11" t="s">
        <v>8</v>
      </c>
      <c r="B49" s="48" t="s">
        <v>5</v>
      </c>
      <c r="C49" s="48">
        <v>2.2079629276104323E-2</v>
      </c>
      <c r="D49" s="48">
        <v>2.0597549323669213E-2</v>
      </c>
      <c r="E49" s="48">
        <v>1.9416761502022255E-2</v>
      </c>
    </row>
    <row r="50" spans="1:5" ht="16.5" x14ac:dyDescent="0.3">
      <c r="A50" s="11" t="s">
        <v>7</v>
      </c>
      <c r="B50" s="48">
        <v>2.2538040568856839E-2</v>
      </c>
      <c r="C50" s="48">
        <v>2.0296668434910181E-2</v>
      </c>
      <c r="D50" s="48">
        <v>1.818863129170914E-2</v>
      </c>
      <c r="E50" s="48" t="s">
        <v>5</v>
      </c>
    </row>
    <row r="51" spans="1:5" ht="16.5" x14ac:dyDescent="0.25">
      <c r="A51" s="43" t="s">
        <v>47</v>
      </c>
      <c r="B51" s="43"/>
      <c r="C51" s="43"/>
      <c r="D51" s="43"/>
      <c r="E51" s="43"/>
    </row>
    <row r="52" spans="1:5" ht="16.5" x14ac:dyDescent="0.3">
      <c r="A52" s="11" t="s">
        <v>8</v>
      </c>
      <c r="B52" s="48" t="s">
        <v>5</v>
      </c>
      <c r="C52" s="48">
        <v>2.0052166149438964E-2</v>
      </c>
      <c r="D52" s="48">
        <v>2.1892148865736129E-2</v>
      </c>
      <c r="E52" s="48">
        <v>2.4855681173585779E-2</v>
      </c>
    </row>
    <row r="53" spans="1:5" ht="16.5" x14ac:dyDescent="0.3">
      <c r="A53" s="11" t="s">
        <v>7</v>
      </c>
      <c r="B53" s="48">
        <v>2.0753388723526722E-2</v>
      </c>
      <c r="C53" s="48">
        <v>1.9674723807337008E-2</v>
      </c>
      <c r="D53" s="48">
        <v>1.8813638194527735E-2</v>
      </c>
      <c r="E53" s="48" t="s">
        <v>5</v>
      </c>
    </row>
    <row r="54" spans="1:5" ht="16.5" x14ac:dyDescent="0.25">
      <c r="A54" s="43" t="s">
        <v>48</v>
      </c>
      <c r="B54" s="43"/>
      <c r="C54" s="43"/>
      <c r="D54" s="43"/>
      <c r="E54" s="43"/>
    </row>
    <row r="55" spans="1:5" ht="16.5" x14ac:dyDescent="0.3">
      <c r="A55" s="11" t="s">
        <v>8</v>
      </c>
      <c r="B55" s="48" t="s">
        <v>5</v>
      </c>
      <c r="C55" s="48">
        <v>3.0816919246843964E-2</v>
      </c>
      <c r="D55" s="48">
        <v>3.1233849912968979E-2</v>
      </c>
      <c r="E55" s="48">
        <v>3.0994373926663689E-2</v>
      </c>
    </row>
    <row r="56" spans="1:5" ht="16.5" x14ac:dyDescent="0.3">
      <c r="A56" s="11" t="s">
        <v>7</v>
      </c>
      <c r="B56" s="48">
        <v>2.8716248773480158E-2</v>
      </c>
      <c r="C56" s="48">
        <v>2.9269136542992458E-2</v>
      </c>
      <c r="D56" s="48">
        <v>2.9326462836939179E-2</v>
      </c>
      <c r="E56" s="48" t="s">
        <v>5</v>
      </c>
    </row>
    <row r="57" spans="1:5" ht="16.5" x14ac:dyDescent="0.25">
      <c r="A57" s="43" t="s">
        <v>49</v>
      </c>
      <c r="B57" s="43"/>
      <c r="C57" s="43"/>
      <c r="D57" s="43"/>
      <c r="E57" s="43"/>
    </row>
    <row r="58" spans="1:5" ht="16.5" x14ac:dyDescent="0.3">
      <c r="A58" s="11" t="s">
        <v>8</v>
      </c>
      <c r="B58" s="48" t="s">
        <v>5</v>
      </c>
      <c r="C58" s="48">
        <v>1.5952573261123072E-2</v>
      </c>
      <c r="D58" s="48">
        <v>1.4223947272708109E-2</v>
      </c>
      <c r="E58" s="48">
        <v>1.1924372729458389E-2</v>
      </c>
    </row>
    <row r="59" spans="1:5" ht="16.5" x14ac:dyDescent="0.3">
      <c r="A59" s="11" t="s">
        <v>7</v>
      </c>
      <c r="B59" s="48">
        <v>1.621260170610642E-2</v>
      </c>
      <c r="C59" s="48">
        <v>1.3773260878313119E-2</v>
      </c>
      <c r="D59" s="48">
        <v>1.2244458418234239E-2</v>
      </c>
      <c r="E59" s="48" t="s">
        <v>5</v>
      </c>
    </row>
    <row r="60" spans="1:5" ht="16.5" x14ac:dyDescent="0.25">
      <c r="A60" s="43" t="s">
        <v>50</v>
      </c>
      <c r="B60" s="43"/>
      <c r="C60" s="43"/>
      <c r="D60" s="43"/>
      <c r="E60" s="43"/>
    </row>
    <row r="61" spans="1:5" ht="16.5" x14ac:dyDescent="0.3">
      <c r="A61" s="11" t="s">
        <v>8</v>
      </c>
      <c r="B61" s="48" t="s">
        <v>5</v>
      </c>
      <c r="C61" s="48">
        <v>2.6031755327436748E-2</v>
      </c>
      <c r="D61" s="48">
        <v>2.4336008660885464E-2</v>
      </c>
      <c r="E61" s="48">
        <v>2.2771205605566548E-2</v>
      </c>
    </row>
    <row r="62" spans="1:5" ht="16.5" x14ac:dyDescent="0.3">
      <c r="A62" s="11" t="s">
        <v>7</v>
      </c>
      <c r="B62" s="48">
        <v>2.7367991946784728E-2</v>
      </c>
      <c r="C62" s="48">
        <v>2.6396670905854177E-2</v>
      </c>
      <c r="D62" s="48">
        <v>2.4889806571943819E-2</v>
      </c>
      <c r="E62" s="48" t="s">
        <v>5</v>
      </c>
    </row>
    <row r="63" spans="1:5" ht="16.5" x14ac:dyDescent="0.25">
      <c r="A63" s="43" t="s">
        <v>51</v>
      </c>
      <c r="B63" s="43"/>
      <c r="C63" s="43"/>
      <c r="D63" s="43"/>
      <c r="E63" s="43"/>
    </row>
    <row r="64" spans="1:5" ht="16.5" x14ac:dyDescent="0.3">
      <c r="A64" s="11" t="s">
        <v>8</v>
      </c>
      <c r="B64" s="48" t="s">
        <v>5</v>
      </c>
      <c r="C64" s="48">
        <v>6.9039607201984307E-2</v>
      </c>
      <c r="D64" s="48">
        <v>6.9344558788750413E-2</v>
      </c>
      <c r="E64" s="48">
        <v>7.2520895670145441E-2</v>
      </c>
    </row>
    <row r="65" spans="1:5" ht="16.5" x14ac:dyDescent="0.3">
      <c r="A65" s="11" t="s">
        <v>7</v>
      </c>
      <c r="B65" s="48">
        <v>7.1052685940811738E-2</v>
      </c>
      <c r="C65" s="48">
        <v>6.9165527687266207E-2</v>
      </c>
      <c r="D65" s="48">
        <v>6.9077599955209359E-2</v>
      </c>
      <c r="E65" s="48" t="s">
        <v>5</v>
      </c>
    </row>
    <row r="66" spans="1:5" ht="16.5" x14ac:dyDescent="0.25">
      <c r="A66" s="43" t="s">
        <v>52</v>
      </c>
      <c r="B66" s="43"/>
      <c r="C66" s="43"/>
      <c r="D66" s="43"/>
      <c r="E66" s="43"/>
    </row>
    <row r="67" spans="1:5" ht="16.5" x14ac:dyDescent="0.3">
      <c r="A67" s="11" t="s">
        <v>8</v>
      </c>
      <c r="B67" s="48" t="s">
        <v>5</v>
      </c>
      <c r="C67" s="48">
        <v>3.2961962321338016E-2</v>
      </c>
      <c r="D67" s="48">
        <v>3.7301540544378467E-2</v>
      </c>
      <c r="E67" s="48">
        <v>4.0756240954887592E-2</v>
      </c>
    </row>
    <row r="68" spans="1:5" ht="16.5" x14ac:dyDescent="0.3">
      <c r="A68" s="11" t="s">
        <v>7</v>
      </c>
      <c r="B68" s="48">
        <v>3.7347777692862377E-2</v>
      </c>
      <c r="C68" s="48">
        <v>4.1163145668175395E-2</v>
      </c>
      <c r="D68" s="48">
        <v>4.3318728059310786E-2</v>
      </c>
      <c r="E68" s="48" t="s">
        <v>5</v>
      </c>
    </row>
    <row r="69" spans="1:5" ht="16.5" x14ac:dyDescent="0.25">
      <c r="A69" s="43" t="s">
        <v>53</v>
      </c>
      <c r="B69" s="43"/>
      <c r="C69" s="43"/>
      <c r="D69" s="43"/>
      <c r="E69" s="43"/>
    </row>
    <row r="70" spans="1:5" ht="16.5" x14ac:dyDescent="0.3">
      <c r="A70" s="11" t="s">
        <v>8</v>
      </c>
      <c r="B70" s="48" t="s">
        <v>5</v>
      </c>
      <c r="C70" s="48">
        <v>6.3508040435933347E-2</v>
      </c>
      <c r="D70" s="48">
        <v>6.5965837042600284E-2</v>
      </c>
      <c r="E70" s="48">
        <v>6.6536570811937382E-2</v>
      </c>
    </row>
    <row r="71" spans="1:5" ht="16.5" x14ac:dyDescent="0.3">
      <c r="A71" s="11" t="s">
        <v>7</v>
      </c>
      <c r="B71" s="48">
        <v>5.7940068802939192E-2</v>
      </c>
      <c r="C71" s="48">
        <v>5.9328668663291867E-2</v>
      </c>
      <c r="D71" s="48">
        <v>6.4083300816289546E-2</v>
      </c>
      <c r="E71" s="48" t="s">
        <v>5</v>
      </c>
    </row>
    <row r="72" spans="1:5" ht="33" x14ac:dyDescent="0.25">
      <c r="A72" s="43" t="s">
        <v>54</v>
      </c>
      <c r="B72" s="43"/>
      <c r="C72" s="43"/>
      <c r="D72" s="43"/>
      <c r="E72" s="43"/>
    </row>
    <row r="73" spans="1:5" ht="16.5" x14ac:dyDescent="0.3">
      <c r="A73" s="11" t="s">
        <v>8</v>
      </c>
      <c r="B73" s="48" t="s">
        <v>5</v>
      </c>
      <c r="C73" s="48">
        <v>-7.9181704175385764E-4</v>
      </c>
      <c r="D73" s="48">
        <v>-8.3014607181239569E-4</v>
      </c>
      <c r="E73" s="48">
        <v>-8.5256862669445984E-4</v>
      </c>
    </row>
    <row r="74" spans="1:5" ht="16.5" x14ac:dyDescent="0.3">
      <c r="A74" s="11" t="s">
        <v>7</v>
      </c>
      <c r="B74" s="48">
        <v>-1.1030105853264275E-3</v>
      </c>
      <c r="C74" s="48">
        <v>-9.8930039762357364E-4</v>
      </c>
      <c r="D74" s="48">
        <v>-8.8901904890687801E-4</v>
      </c>
      <c r="E74" s="48" t="s">
        <v>5</v>
      </c>
    </row>
    <row r="76" spans="1:5" x14ac:dyDescent="0.25">
      <c r="B76" s="47"/>
      <c r="C76" s="47"/>
      <c r="D76" s="47"/>
    </row>
    <row r="77" spans="1:5" x14ac:dyDescent="0.25">
      <c r="A77" s="47"/>
      <c r="B77" s="47"/>
      <c r="C77" s="47"/>
      <c r="D77" s="47"/>
      <c r="E77" s="47"/>
    </row>
    <row r="78" spans="1:5" x14ac:dyDescent="0.25">
      <c r="A78" s="47"/>
      <c r="B78" s="47"/>
      <c r="C78" s="47"/>
      <c r="D78" s="47"/>
      <c r="E78" s="47"/>
    </row>
    <row r="79" spans="1:5" x14ac:dyDescent="0.25">
      <c r="A79" s="47"/>
      <c r="B79" s="47"/>
      <c r="C79" s="47"/>
      <c r="D79" s="47"/>
      <c r="E79" s="47"/>
    </row>
    <row r="80" spans="1:5" x14ac:dyDescent="0.25">
      <c r="A80" s="47"/>
      <c r="B80" s="47"/>
      <c r="C80" s="47"/>
      <c r="D80" s="47"/>
      <c r="E80" s="47"/>
    </row>
    <row r="81" spans="2:5" x14ac:dyDescent="0.25">
      <c r="E81" s="46"/>
    </row>
    <row r="85" spans="2:5" x14ac:dyDescent="0.25">
      <c r="B85" s="46"/>
      <c r="C85" s="46"/>
      <c r="D85" s="46"/>
    </row>
    <row r="86" spans="2:5" x14ac:dyDescent="0.25">
      <c r="B86" s="46"/>
      <c r="C86" s="46"/>
      <c r="D86" s="46"/>
    </row>
    <row r="87" spans="2:5" x14ac:dyDescent="0.25">
      <c r="B87" s="46"/>
      <c r="C87" s="46"/>
      <c r="D87" s="46"/>
    </row>
  </sheetData>
  <mergeCells count="2">
    <mergeCell ref="A3:E3"/>
    <mergeCell ref="A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Հավելված 7 Աղ1-2</vt:lpstr>
      <vt:lpstr>Հավելված 7 Աղ 3-4</vt:lpstr>
      <vt:lpstr>Հավելված 7 Աղ 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dcterms:created xsi:type="dcterms:W3CDTF">2023-06-14T10:06:10Z</dcterms:created>
  <dcterms:modified xsi:type="dcterms:W3CDTF">2023-06-16T11:47:24Z</dcterms:modified>
</cp:coreProperties>
</file>