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368427B1-C6D8-41ED-B310-10AD74A7922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6" r:id="rId1"/>
    <sheet name="2" sheetId="19" r:id="rId2"/>
  </sheets>
  <calcPr calcId="191029"/>
</workbook>
</file>

<file path=xl/calcChain.xml><?xml version="1.0" encoding="utf-8"?>
<calcChain xmlns="http://schemas.openxmlformats.org/spreadsheetml/2006/main">
  <c r="F9" i="16" l="1"/>
  <c r="D10" i="16"/>
  <c r="D9" i="16" s="1"/>
  <c r="D11" i="16"/>
  <c r="K12" i="19" l="1"/>
  <c r="N12" i="19"/>
  <c r="M12" i="19"/>
  <c r="I12" i="19" l="1"/>
  <c r="H12" i="19"/>
  <c r="G14" i="19"/>
  <c r="G15" i="19"/>
  <c r="G16" i="19"/>
  <c r="G17" i="19"/>
  <c r="G18" i="19"/>
  <c r="G19" i="19"/>
  <c r="G20" i="19"/>
  <c r="G21" i="19"/>
  <c r="G22" i="19"/>
  <c r="J12" i="19"/>
  <c r="L12" i="19"/>
  <c r="O12" i="19"/>
  <c r="Q12" i="19"/>
  <c r="P12" i="19"/>
  <c r="E9" i="16" l="1"/>
  <c r="G13" i="19" l="1"/>
  <c r="G12" i="19" s="1"/>
</calcChain>
</file>

<file path=xl/sharedStrings.xml><?xml version="1.0" encoding="utf-8"?>
<sst xmlns="http://schemas.openxmlformats.org/spreadsheetml/2006/main" count="53" uniqueCount="44">
  <si>
    <t>x</t>
  </si>
  <si>
    <t>Տողի  NN</t>
  </si>
  <si>
    <t>Բաժին</t>
  </si>
  <si>
    <t>Խումբ</t>
  </si>
  <si>
    <t>Դաս</t>
  </si>
  <si>
    <t>Պակասեցում</t>
  </si>
  <si>
    <t>ԸՆԴԱՄԵՆԸ   ԾԱԽՍԵՐ</t>
  </si>
  <si>
    <t>Ավելացում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</si>
  <si>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</si>
  <si>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           ՖԻՆԱՆՍԱՏՆՏԵՍԱԳԻՏԱԿԱՆ,ԵԿԱՄՈՒՏՆԵՐԻ ՀԱՇՎԱՌՄԱՆ ԵՎ ՀԱՎԱՔԱԳՐՄԱՆ,</t>
  </si>
  <si>
    <t xml:space="preserve">ՍՊԻՏԱԿ  ՀԱՄԱՅՆՔԻ  ՂԵԿԱՎԱՐ`   ________________________     Ք.  ՆԻԿՈՂՈՍՅԱՆ  </t>
  </si>
  <si>
    <t>հազ․դրամ</t>
  </si>
  <si>
    <t>Տողի NN</t>
  </si>
  <si>
    <t>Բյուջեի  եկամուտները</t>
  </si>
  <si>
    <t>Հոդվածի NN</t>
  </si>
  <si>
    <t>Ընդամենը</t>
  </si>
  <si>
    <t>Վարչական</t>
  </si>
  <si>
    <t>Ֆոնդային</t>
  </si>
  <si>
    <t>ԸՆԴԱՄԵՆԸ</t>
  </si>
  <si>
    <t xml:space="preserve">                                            ՍՊԻՏԱԿ  ՀԱՄԱՅՆՔԻ  ՂԵԿԱՎԱՐ`   ________________________     Ք.  ՆԻԿՈՂՈՍՅԱՆ  </t>
  </si>
  <si>
    <t>-Շենքերի և շինությունների կառուցում</t>
  </si>
  <si>
    <t>Փողոցների լուսավորություն</t>
  </si>
  <si>
    <t xml:space="preserve">             ԳՆՈՒՄՆԵՐԻ,ԳՈՎԱԶԴԻ,ԱՌԵՎՏՐԻ ԵՎ ՍՊԱՍԱՐԿՄԱՆ ԲԱԺՆԻ ՊԵՏ`    _____________________  Վ.ԱՊՐԵՍՅԱՆ                </t>
  </si>
  <si>
    <t>Օրենսդիր և գործադիր մարմիններ,պետական կառավարում</t>
  </si>
  <si>
    <t>-Այլ մեքենաներ և սարքավորումներ</t>
  </si>
  <si>
    <t>-Վարչական սարքավորումներ</t>
  </si>
  <si>
    <t>Ջրամատակարարում</t>
  </si>
  <si>
    <t>-Շենքերի և շինությունների կապիտալ վերանորոգում</t>
  </si>
  <si>
    <t xml:space="preserve">-ԿԱՊԻՏԱԼ ՈՉ ՊԱՇՏՈՆԱԿԱՆ ԴՐԱՄԱՇՆՈՐՀՆԵՐ    Նվիրատվություն ժառանգության իրավունքով ֆիզիկական անձանցից և կազմակերպություններից համայնքին </t>
  </si>
  <si>
    <t xml:space="preserve">     հազ.դրամ</t>
  </si>
  <si>
    <t xml:space="preserve">                                                                                                                                                    Սպիտակ համայնքի ավագանու</t>
  </si>
  <si>
    <t>Հանգստի և սպորտի ծառայություններ</t>
  </si>
  <si>
    <t>Նախադպրոցական կրթություն</t>
  </si>
  <si>
    <t>էլեկտրաէներգիա</t>
  </si>
  <si>
    <t>Այլ աղբյուրներից ստացված վարկերի մարում</t>
  </si>
  <si>
    <t>-Վարկերի և փոխառությունների հիմնական գումարի մարում</t>
  </si>
  <si>
    <t xml:space="preserve">                                                                                                                                                                                 Հավելված 2</t>
  </si>
  <si>
    <t xml:space="preserve">                                                                                                                                                                     Սպիտակ համայնքի ավագանու</t>
  </si>
  <si>
    <t xml:space="preserve">                                                                                                                                                                                                   Հավելված -1</t>
  </si>
  <si>
    <t xml:space="preserve">                                            ՖԻՆԱՆՍԱՏՆՏԵՍԱԳԻՏԱԿԱՆ,ԵԿԱՄՈՒՏՆԵՐԻ ՀԱՇՎԱՌՄԱՆ ԵՎ ՀԱՎԱՔԱԳՐՄԱՆ,</t>
  </si>
  <si>
    <t xml:space="preserve">                                           ԳՆՈՒՄՆԵՐԻ,ԳՈՎԱԶԴԻ,ԱՌԵՎՏՐԻ ԵՎ ՍՊԱՍԱՐԿՄԱՆ ԲԱԺՆԻ ՊԵՏ`    _____________________  Վ.ԱՊՐԵՍՅԱՆ                </t>
  </si>
  <si>
    <t>-ԿԱՊԻՏԱԼ ՆԵՐՔԻՆ ՊԱՇՏՈՆԱԿԱՆ ԴՐԱՄԱՇՆՈՐՀՆԵՐ                                        Պետական բյուջեից Կապիտալ ծախսերի ֆինանսավորման նպատակային հատկացումներ (սուբվենցիաներ)</t>
  </si>
  <si>
    <t xml:space="preserve">                                                                                                                                                                        «13» ապրիլի 2023 թ․ թիվ 34-Ն որոշման    </t>
  </si>
  <si>
    <t xml:space="preserve">                                                                                                                                       «13» ապրիլի 2023 թ․ թիվ 34-Ն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</si>
</sst>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 Armenian"/>
      <family val="2"/>
    </font>
    <font>
      <sz val="11"/>
      <color theme="1"/>
      <name val="GHEA Grapalat"/>
      <family val="3"/>
    </font>
    <font>
      <sz val="8"/>
      <color rgb="FF000000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color theme="1"/>
      <name val="Calibri"/>
      <family val="2"/>
      <charset val="204"/>
      <scheme val="minor"/>
    </font>
    <font>
      <i/>
      <sz val="10"/>
      <color theme="1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name val="Aramian Normal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i/>
      <sz val="11"/>
      <color theme="1"/>
      <name val="GHEA Grapalat"/>
      <family val="3"/>
    </font>
    <font>
      <sz val="10"/>
      <color rgb="FF000000"/>
      <name val="GHEA Grapalat"/>
      <family val="3"/>
    </font>
    <font>
      <sz val="9"/>
      <color rgb="FF000000"/>
      <name val="Arial Armenian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3">
    <xf numFmtId="0" fontId="0" fillId="0" borderId="0"/>
    <xf numFmtId="0" fontId="10" fillId="0" borderId="2" applyNumberFormat="0" applyFill="0" applyProtection="0">
      <alignment horizontal="left" vertical="center" wrapText="1"/>
    </xf>
    <xf numFmtId="0" fontId="13" fillId="0" borderId="4" applyNumberFormat="0" applyFont="0" applyFill="0" applyAlignment="0" applyProtection="0"/>
  </cellStyleXfs>
  <cellXfs count="4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center"/>
    </xf>
    <xf numFmtId="164" fontId="11" fillId="0" borderId="0" xfId="0" applyNumberFormat="1" applyFont="1"/>
    <xf numFmtId="49" fontId="12" fillId="0" borderId="0" xfId="0" applyNumberFormat="1" applyFont="1" applyAlignment="1" applyProtection="1">
      <alignment horizontal="left" vertical="top" wrapText="1" readingOrder="1"/>
      <protection locked="0"/>
    </xf>
    <xf numFmtId="0" fontId="3" fillId="0" borderId="0" xfId="0" applyFont="1" applyAlignment="1">
      <alignment horizontal="center"/>
    </xf>
    <xf numFmtId="0" fontId="12" fillId="0" borderId="0" xfId="2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9" fillId="0" borderId="1" xfId="0" applyNumberFormat="1" applyFont="1" applyBorder="1"/>
    <xf numFmtId="164" fontId="9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49" fontId="15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right"/>
    </xf>
    <xf numFmtId="49" fontId="12" fillId="0" borderId="1" xfId="0" applyNumberFormat="1" applyFont="1" applyBorder="1" applyAlignment="1" applyProtection="1">
      <alignment horizontal="left" vertical="center" wrapText="1" readingOrder="1"/>
      <protection locked="0"/>
    </xf>
    <xf numFmtId="4" fontId="9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12" fillId="0" borderId="1" xfId="0" applyNumberFormat="1" applyFont="1" applyBorder="1" applyAlignment="1" applyProtection="1">
      <alignment horizontal="left" vertical="top" wrapText="1" readingOrder="1"/>
      <protection locked="0"/>
    </xf>
    <xf numFmtId="1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right"/>
    </xf>
    <xf numFmtId="0" fontId="12" fillId="0" borderId="0" xfId="2" applyFont="1" applyFill="1" applyBorder="1" applyAlignment="1">
      <alignment horizontal="left"/>
    </xf>
  </cellXfs>
  <cellStyles count="3">
    <cellStyle name="bckgrnd_900" xfId="2" xr:uid="{00000000-0005-0000-0000-000000000000}"/>
    <cellStyle name="left_arm10_BordWW_900" xfId="1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workbookViewId="0">
      <selection activeCell="A4" sqref="A4:F4"/>
    </sheetView>
  </sheetViews>
  <sheetFormatPr defaultRowHeight="15" x14ac:dyDescent="0.25"/>
  <cols>
    <col min="1" max="1" width="5.7109375" customWidth="1"/>
    <col min="2" max="2" width="53.28515625" customWidth="1"/>
    <col min="3" max="3" width="15.140625" customWidth="1"/>
    <col min="4" max="4" width="14.5703125" customWidth="1"/>
    <col min="5" max="5" width="15.7109375" customWidth="1"/>
    <col min="6" max="6" width="24.42578125" customWidth="1"/>
    <col min="7" max="7" width="22.5703125" customWidth="1"/>
    <col min="8" max="8" width="18.7109375" customWidth="1"/>
    <col min="9" max="9" width="17.140625" customWidth="1"/>
    <col min="10" max="10" width="23.28515625" customWidth="1"/>
    <col min="11" max="11" width="9.5703125" customWidth="1"/>
    <col min="12" max="12" width="10" customWidth="1"/>
    <col min="13" max="13" width="9.7109375" customWidth="1"/>
    <col min="14" max="14" width="14.42578125" customWidth="1"/>
  </cols>
  <sheetData>
    <row r="1" spans="1:14" ht="15" customHeight="1" x14ac:dyDescent="0.25">
      <c r="A1" s="4"/>
      <c r="B1" s="5"/>
      <c r="C1" s="5"/>
      <c r="D1" s="5"/>
      <c r="E1" s="9"/>
      <c r="F1" s="5"/>
      <c r="G1" s="6"/>
      <c r="H1" s="6"/>
      <c r="I1" s="7"/>
      <c r="J1" s="8"/>
      <c r="K1" s="12"/>
      <c r="L1" s="12"/>
      <c r="M1" s="12"/>
      <c r="N1" s="12"/>
    </row>
    <row r="2" spans="1:14" ht="16.5" x14ac:dyDescent="0.3">
      <c r="A2" s="40" t="s">
        <v>38</v>
      </c>
      <c r="B2" s="40"/>
      <c r="C2" s="40"/>
      <c r="D2" s="40"/>
      <c r="E2" s="40"/>
      <c r="F2" s="40"/>
      <c r="G2" s="14"/>
      <c r="H2" s="14"/>
      <c r="I2" s="14"/>
      <c r="J2" s="14"/>
      <c r="K2" s="14"/>
      <c r="L2" s="14"/>
      <c r="M2" s="14"/>
      <c r="N2" s="14"/>
    </row>
    <row r="3" spans="1:14" ht="16.5" x14ac:dyDescent="0.3">
      <c r="A3" s="40" t="s">
        <v>37</v>
      </c>
      <c r="B3" s="40"/>
      <c r="C3" s="40"/>
      <c r="D3" s="40"/>
      <c r="E3" s="40"/>
      <c r="F3" s="40"/>
      <c r="G3" s="14"/>
      <c r="H3" s="14"/>
      <c r="I3" s="14"/>
      <c r="J3" s="14"/>
      <c r="K3" s="14"/>
      <c r="L3" s="14"/>
      <c r="M3" s="14"/>
      <c r="N3" s="14"/>
    </row>
    <row r="4" spans="1:14" ht="16.5" x14ac:dyDescent="0.3">
      <c r="A4" s="41" t="s">
        <v>42</v>
      </c>
      <c r="B4" s="41"/>
      <c r="C4" s="41"/>
      <c r="D4" s="41"/>
      <c r="E4" s="41"/>
      <c r="F4" s="41"/>
      <c r="G4" s="3"/>
      <c r="H4" s="3"/>
      <c r="I4" s="3"/>
      <c r="J4" s="3"/>
      <c r="K4" s="14"/>
      <c r="L4" s="14"/>
      <c r="M4" s="14"/>
      <c r="N4" s="14"/>
    </row>
    <row r="5" spans="1:14" ht="16.5" x14ac:dyDescent="0.3">
      <c r="A5" s="42"/>
      <c r="B5" s="42"/>
      <c r="C5" s="42"/>
      <c r="D5" s="42"/>
      <c r="E5" s="42"/>
      <c r="F5" s="42"/>
      <c r="G5" s="14"/>
      <c r="H5" s="14"/>
      <c r="I5" s="14"/>
      <c r="J5" s="14"/>
      <c r="K5" s="14"/>
      <c r="L5" s="14"/>
      <c r="M5" s="14"/>
      <c r="N5" s="14"/>
    </row>
    <row r="6" spans="1:14" ht="16.5" x14ac:dyDescent="0.3">
      <c r="A6" s="42"/>
      <c r="B6" s="42"/>
      <c r="C6" s="42"/>
      <c r="D6" s="42"/>
      <c r="E6" s="42"/>
      <c r="F6" s="42"/>
      <c r="G6" s="14"/>
      <c r="H6" s="14"/>
      <c r="I6" s="14"/>
      <c r="J6" s="14"/>
      <c r="K6" s="14"/>
      <c r="L6" s="14"/>
      <c r="M6" s="14"/>
      <c r="N6" s="14"/>
    </row>
    <row r="7" spans="1:14" ht="20.45" customHeight="1" x14ac:dyDescent="0.3">
      <c r="A7" s="43" t="s">
        <v>11</v>
      </c>
      <c r="B7" s="43"/>
      <c r="C7" s="43"/>
      <c r="D7" s="43"/>
      <c r="E7" s="43"/>
      <c r="F7" s="43"/>
      <c r="G7" s="14"/>
      <c r="H7" s="14"/>
      <c r="I7" s="14"/>
      <c r="J7" s="14"/>
      <c r="K7" s="14"/>
      <c r="L7" s="14"/>
      <c r="M7" s="14"/>
      <c r="N7" s="14"/>
    </row>
    <row r="8" spans="1:14" ht="29.25" customHeight="1" x14ac:dyDescent="0.3">
      <c r="A8" s="17" t="s">
        <v>12</v>
      </c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4"/>
      <c r="H8" s="14"/>
      <c r="I8" s="14"/>
      <c r="J8" s="14"/>
      <c r="K8" s="14"/>
      <c r="L8" s="14"/>
      <c r="M8" s="14"/>
      <c r="N8" s="14"/>
    </row>
    <row r="9" spans="1:14" ht="24" customHeight="1" x14ac:dyDescent="0.3">
      <c r="A9" s="15"/>
      <c r="B9" s="16" t="s">
        <v>18</v>
      </c>
      <c r="C9" s="15"/>
      <c r="D9" s="34">
        <f>D10+D11</f>
        <v>15177.1</v>
      </c>
      <c r="E9" s="35">
        <f t="shared" ref="E9" si="0">E11</f>
        <v>0</v>
      </c>
      <c r="F9" s="34">
        <f>F10+F11</f>
        <v>15177.1</v>
      </c>
      <c r="G9" s="14"/>
      <c r="H9" s="14"/>
      <c r="I9" s="14"/>
      <c r="J9" s="14"/>
      <c r="K9" s="14"/>
      <c r="L9" s="14"/>
      <c r="M9" s="14"/>
      <c r="N9" s="14"/>
    </row>
    <row r="10" spans="1:14" ht="65.25" customHeight="1" x14ac:dyDescent="0.3">
      <c r="A10" s="1">
        <v>1261</v>
      </c>
      <c r="B10" s="22" t="s">
        <v>41</v>
      </c>
      <c r="C10" s="1">
        <v>7332</v>
      </c>
      <c r="D10" s="34">
        <f>E10+F10</f>
        <v>5554</v>
      </c>
      <c r="E10" s="39">
        <v>0</v>
      </c>
      <c r="F10" s="34">
        <v>5554</v>
      </c>
      <c r="G10" s="14"/>
      <c r="H10" s="14"/>
      <c r="I10" s="14"/>
      <c r="J10" s="14"/>
      <c r="K10" s="14"/>
      <c r="L10" s="14"/>
      <c r="M10" s="14"/>
      <c r="N10" s="14"/>
    </row>
    <row r="11" spans="1:14" ht="51.75" customHeight="1" x14ac:dyDescent="0.25">
      <c r="A11" s="1">
        <v>1382</v>
      </c>
      <c r="B11" s="22" t="s">
        <v>28</v>
      </c>
      <c r="C11" s="1">
        <v>7442</v>
      </c>
      <c r="D11" s="34">
        <f>E11+F11</f>
        <v>9623.1</v>
      </c>
      <c r="E11" s="35">
        <v>0</v>
      </c>
      <c r="F11" s="34">
        <v>9623.1</v>
      </c>
      <c r="G11" s="2"/>
      <c r="H11" s="2"/>
      <c r="I11" s="2"/>
      <c r="J11" s="2"/>
      <c r="K11" s="11"/>
      <c r="L11" s="11"/>
      <c r="M11" s="11"/>
      <c r="N11" s="11"/>
    </row>
    <row r="12" spans="1:14" ht="52.5" customHeight="1" x14ac:dyDescent="0.25">
      <c r="A12" s="2"/>
      <c r="B12" s="2"/>
      <c r="C12" s="2"/>
      <c r="D12" s="2"/>
      <c r="E12" s="2"/>
      <c r="F12" s="2"/>
      <c r="G12" s="12"/>
      <c r="H12" s="12"/>
      <c r="I12" s="12"/>
      <c r="J12" s="12"/>
      <c r="K12" s="3"/>
      <c r="L12" s="3"/>
      <c r="M12" s="3"/>
      <c r="N12" s="2"/>
    </row>
    <row r="13" spans="1:14" ht="16.5" x14ac:dyDescent="0.3">
      <c r="A13" s="12" t="s">
        <v>19</v>
      </c>
      <c r="B13" s="12"/>
      <c r="C13" s="12"/>
      <c r="D13" s="12"/>
      <c r="E13" s="12"/>
      <c r="F13" s="12"/>
      <c r="G13" s="10"/>
      <c r="H13" s="10"/>
      <c r="I13" s="10"/>
      <c r="J13" s="10"/>
    </row>
    <row r="14" spans="1:14" ht="21.6" customHeight="1" x14ac:dyDescent="0.3">
      <c r="A14" s="10"/>
      <c r="B14" s="10"/>
      <c r="C14" s="10"/>
      <c r="D14" s="10"/>
      <c r="E14" s="10"/>
      <c r="F14" s="10"/>
      <c r="G14" s="12"/>
      <c r="H14" s="12"/>
      <c r="I14" s="12"/>
      <c r="J14" s="12"/>
    </row>
    <row r="15" spans="1:14" ht="10.5" customHeight="1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13"/>
      <c r="B16" s="12"/>
      <c r="C16" s="12"/>
      <c r="D16" s="12"/>
      <c r="E16" s="12"/>
      <c r="F16" s="12"/>
      <c r="G16" s="11"/>
      <c r="H16" s="11"/>
      <c r="I16" s="11"/>
      <c r="J16" s="11"/>
    </row>
    <row r="17" spans="1:10" x14ac:dyDescent="0.25">
      <c r="A17" s="11" t="s">
        <v>9</v>
      </c>
      <c r="B17" s="11"/>
      <c r="C17" s="11"/>
      <c r="D17" s="11"/>
      <c r="E17" s="11"/>
      <c r="F17" s="11"/>
      <c r="G17" s="3"/>
      <c r="H17" s="3"/>
      <c r="I17" s="3"/>
      <c r="J17" s="3"/>
    </row>
    <row r="18" spans="1:10" x14ac:dyDescent="0.25">
      <c r="A18" s="3" t="s">
        <v>22</v>
      </c>
      <c r="B18" s="3"/>
      <c r="C18" s="3"/>
      <c r="D18" s="3"/>
      <c r="E18" s="3"/>
      <c r="F18" s="3"/>
    </row>
  </sheetData>
  <mergeCells count="6">
    <mergeCell ref="A7:F7"/>
    <mergeCell ref="A2:F2"/>
    <mergeCell ref="A3:F3"/>
    <mergeCell ref="A4:F4"/>
    <mergeCell ref="A5:F5"/>
    <mergeCell ref="A6:F6"/>
  </mergeCells>
  <pageMargins left="0.31496062992125984" right="0" top="0" bottom="0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9"/>
  <sheetViews>
    <sheetView tabSelected="1" workbookViewId="0">
      <selection activeCell="M7" sqref="M7"/>
    </sheetView>
  </sheetViews>
  <sheetFormatPr defaultRowHeight="15" x14ac:dyDescent="0.25"/>
  <cols>
    <col min="1" max="1" width="4.7109375" customWidth="1"/>
    <col min="2" max="4" width="3.28515625" customWidth="1"/>
    <col min="5" max="5" width="24.7109375" customWidth="1"/>
    <col min="6" max="6" width="5.140625" customWidth="1"/>
    <col min="7" max="7" width="9.28515625" customWidth="1"/>
    <col min="8" max="8" width="10.140625" customWidth="1"/>
    <col min="9" max="9" width="10.42578125" customWidth="1"/>
    <col min="10" max="10" width="9.7109375" customWidth="1"/>
    <col min="11" max="11" width="10" customWidth="1"/>
    <col min="12" max="12" width="8.42578125" customWidth="1"/>
    <col min="13" max="13" width="9.7109375" customWidth="1"/>
    <col min="14" max="14" width="8.7109375" customWidth="1"/>
    <col min="15" max="15" width="10.140625" customWidth="1"/>
    <col min="16" max="16" width="8.140625" customWidth="1"/>
    <col min="17" max="17" width="8.85546875" customWidth="1"/>
  </cols>
  <sheetData>
    <row r="1" spans="1:17" ht="0.75" customHeight="1" x14ac:dyDescent="0.25"/>
    <row r="2" spans="1:17" ht="10.5" customHeight="1" x14ac:dyDescent="0.25"/>
    <row r="3" spans="1:17" x14ac:dyDescent="0.25">
      <c r="A3" s="40" t="s">
        <v>36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x14ac:dyDescent="0.25">
      <c r="A4" s="46" t="s">
        <v>30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x14ac:dyDescent="0.25">
      <c r="A5" s="46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ht="19.5" customHeight="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ht="11.25" customHeight="1" x14ac:dyDescent="0.3">
      <c r="A8" s="45"/>
      <c r="B8" s="45"/>
      <c r="C8" s="45"/>
      <c r="D8" s="45"/>
      <c r="E8" s="45"/>
      <c r="F8" s="45"/>
      <c r="G8" s="45"/>
      <c r="H8" s="45"/>
      <c r="I8" s="45"/>
      <c r="J8" s="45"/>
      <c r="K8" s="21"/>
      <c r="L8" s="21"/>
      <c r="M8" s="21"/>
      <c r="N8" s="21"/>
      <c r="O8" s="21"/>
    </row>
    <row r="9" spans="1:17" ht="14.25" customHeight="1" x14ac:dyDescent="0.25">
      <c r="A9" s="47" t="s">
        <v>29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7" ht="108" customHeight="1" x14ac:dyDescent="0.25">
      <c r="A10" s="23" t="s">
        <v>1</v>
      </c>
      <c r="B10" s="24" t="s">
        <v>2</v>
      </c>
      <c r="C10" s="24" t="s">
        <v>3</v>
      </c>
      <c r="D10" s="23" t="s">
        <v>4</v>
      </c>
      <c r="E10" s="36" t="s">
        <v>8</v>
      </c>
      <c r="F10" s="25"/>
      <c r="G10" s="25" t="s">
        <v>15</v>
      </c>
      <c r="H10" s="26" t="s">
        <v>7</v>
      </c>
      <c r="I10" s="26" t="s">
        <v>5</v>
      </c>
      <c r="J10" s="26" t="s">
        <v>23</v>
      </c>
      <c r="K10" s="26" t="s">
        <v>33</v>
      </c>
      <c r="L10" s="26" t="s">
        <v>26</v>
      </c>
      <c r="M10" s="26" t="s">
        <v>21</v>
      </c>
      <c r="N10" s="26" t="s">
        <v>21</v>
      </c>
      <c r="O10" s="26" t="s">
        <v>31</v>
      </c>
      <c r="P10" s="26" t="s">
        <v>32</v>
      </c>
      <c r="Q10" s="26" t="s">
        <v>34</v>
      </c>
    </row>
    <row r="11" spans="1:17" ht="20.25" customHeight="1" x14ac:dyDescent="0.25">
      <c r="A11" s="27">
        <v>1</v>
      </c>
      <c r="B11" s="27">
        <v>2</v>
      </c>
      <c r="C11" s="27">
        <v>3</v>
      </c>
      <c r="D11" s="27">
        <v>4</v>
      </c>
      <c r="E11" s="27">
        <v>5</v>
      </c>
      <c r="F11" s="27">
        <v>6</v>
      </c>
      <c r="G11" s="27">
        <v>7</v>
      </c>
      <c r="H11" s="27">
        <v>8</v>
      </c>
      <c r="I11" s="27">
        <v>9</v>
      </c>
      <c r="J11" s="27">
        <v>10</v>
      </c>
      <c r="K11" s="27">
        <v>11</v>
      </c>
      <c r="L11" s="27">
        <v>12</v>
      </c>
      <c r="M11" s="27">
        <v>13</v>
      </c>
      <c r="N11" s="27">
        <v>14</v>
      </c>
      <c r="O11" s="27">
        <v>15</v>
      </c>
      <c r="P11" s="27">
        <v>16</v>
      </c>
      <c r="Q11" s="27">
        <v>17</v>
      </c>
    </row>
    <row r="12" spans="1:17" ht="21" customHeight="1" x14ac:dyDescent="0.25">
      <c r="A12" s="18">
        <v>2000</v>
      </c>
      <c r="B12" s="29" t="s">
        <v>0</v>
      </c>
      <c r="C12" s="29" t="s">
        <v>0</v>
      </c>
      <c r="D12" s="29" t="s">
        <v>0</v>
      </c>
      <c r="E12" s="30" t="s">
        <v>6</v>
      </c>
      <c r="F12" s="28"/>
      <c r="G12" s="33">
        <f>G13+G14+G15+G16+G17+G18+G19+G20+G21+G22</f>
        <v>15177.1</v>
      </c>
      <c r="H12" s="33">
        <f>H13+H14+H15+H16+H17+H18+H19+H20+H21+H22</f>
        <v>31752</v>
      </c>
      <c r="I12" s="33">
        <f>I13+I14+I15+I16+I17+I18+I19+I20+I21+I22</f>
        <v>-16574.900000000001</v>
      </c>
      <c r="J12" s="20">
        <f t="shared" ref="J12:O12" si="0">J13+J14+J15+J16+J17+J18+J19+J20+J21+J22</f>
        <v>0</v>
      </c>
      <c r="K12" s="20">
        <f>K13+K14+K15+K16++K17+K18+K19+K20+K21+K22</f>
        <v>-3878.4</v>
      </c>
      <c r="L12" s="20">
        <f t="shared" si="0"/>
        <v>-3200</v>
      </c>
      <c r="M12" s="20">
        <f>M13+M14+M15+M16+M17+M18+M19+M20+M21+M22</f>
        <v>5554</v>
      </c>
      <c r="N12" s="20">
        <f>N13+N14+N15+N16+N17+N18+N19+N20+N21+N22</f>
        <v>-8696.5</v>
      </c>
      <c r="O12" s="20">
        <f t="shared" si="0"/>
        <v>3200</v>
      </c>
      <c r="P12" s="20">
        <f>P13+P14+P15+P16+P17+P18+P19+P20+P21+P22</f>
        <v>9623.11</v>
      </c>
      <c r="Q12" s="20">
        <f>Q13+Q14+Q15+Q16+Q17+Q18+Q19+Q20+Q21+Q22</f>
        <v>12574.9</v>
      </c>
    </row>
    <row r="13" spans="1:17" ht="42" customHeight="1" x14ac:dyDescent="0.25">
      <c r="A13" s="18">
        <v>2111</v>
      </c>
      <c r="B13" s="1">
        <v>1</v>
      </c>
      <c r="C13" s="1">
        <v>1</v>
      </c>
      <c r="D13" s="1">
        <v>1</v>
      </c>
      <c r="E13" s="32" t="s">
        <v>24</v>
      </c>
      <c r="F13" s="1">
        <v>5129</v>
      </c>
      <c r="G13" s="19">
        <f>H13+I13</f>
        <v>-800</v>
      </c>
      <c r="H13" s="19"/>
      <c r="I13" s="20">
        <v>-800</v>
      </c>
      <c r="J13" s="20">
        <v>-800</v>
      </c>
      <c r="K13" s="20"/>
      <c r="L13" s="20"/>
      <c r="M13" s="20"/>
      <c r="N13" s="20"/>
      <c r="O13" s="20"/>
      <c r="P13" s="28"/>
      <c r="Q13" s="28"/>
    </row>
    <row r="14" spans="1:17" ht="41.25" customHeight="1" x14ac:dyDescent="0.25">
      <c r="A14" s="18">
        <v>2111</v>
      </c>
      <c r="B14" s="1">
        <v>1</v>
      </c>
      <c r="C14" s="1">
        <v>1</v>
      </c>
      <c r="D14" s="1">
        <v>1</v>
      </c>
      <c r="E14" s="32" t="s">
        <v>25</v>
      </c>
      <c r="F14" s="1">
        <v>5122</v>
      </c>
      <c r="G14" s="19">
        <f t="shared" ref="G14:G22" si="1">H14+I14</f>
        <v>800</v>
      </c>
      <c r="H14" s="19">
        <v>800</v>
      </c>
      <c r="I14" s="20"/>
      <c r="J14" s="20">
        <v>800</v>
      </c>
      <c r="K14" s="20"/>
      <c r="L14" s="20"/>
      <c r="M14" s="20"/>
      <c r="N14" s="20"/>
      <c r="O14" s="20"/>
      <c r="P14" s="28"/>
      <c r="Q14" s="28"/>
    </row>
    <row r="15" spans="1:17" ht="40.5" customHeight="1" x14ac:dyDescent="0.25">
      <c r="A15" s="18">
        <v>2435</v>
      </c>
      <c r="B15" s="1">
        <v>4</v>
      </c>
      <c r="C15" s="1">
        <v>3</v>
      </c>
      <c r="D15" s="1">
        <v>5</v>
      </c>
      <c r="E15" s="32" t="s">
        <v>20</v>
      </c>
      <c r="F15" s="1">
        <v>5112</v>
      </c>
      <c r="G15" s="19">
        <f t="shared" si="1"/>
        <v>-3878.4</v>
      </c>
      <c r="H15" s="19"/>
      <c r="I15" s="20">
        <v>-3878.4</v>
      </c>
      <c r="J15" s="20"/>
      <c r="K15" s="20">
        <v>-3878.4</v>
      </c>
      <c r="L15" s="20"/>
      <c r="M15" s="20"/>
      <c r="N15" s="20"/>
      <c r="O15" s="20"/>
      <c r="P15" s="28"/>
      <c r="Q15" s="28"/>
    </row>
    <row r="16" spans="1:17" ht="40.5" customHeight="1" x14ac:dyDescent="0.25">
      <c r="A16" s="18">
        <v>2631</v>
      </c>
      <c r="B16" s="1">
        <v>6</v>
      </c>
      <c r="C16" s="1">
        <v>3</v>
      </c>
      <c r="D16" s="1">
        <v>1</v>
      </c>
      <c r="E16" s="32" t="s">
        <v>24</v>
      </c>
      <c r="F16" s="1">
        <v>5129</v>
      </c>
      <c r="G16" s="19">
        <f t="shared" si="1"/>
        <v>-2000</v>
      </c>
      <c r="H16" s="19"/>
      <c r="I16" s="20">
        <v>-2000</v>
      </c>
      <c r="J16" s="20"/>
      <c r="K16" s="20"/>
      <c r="L16" s="20">
        <v>-2000</v>
      </c>
      <c r="M16" s="20"/>
      <c r="N16" s="20"/>
      <c r="O16" s="20"/>
      <c r="P16" s="28"/>
      <c r="Q16" s="28"/>
    </row>
    <row r="17" spans="1:17" ht="42" customHeight="1" x14ac:dyDescent="0.25">
      <c r="A17" s="18">
        <v>2631</v>
      </c>
      <c r="B17" s="1">
        <v>6</v>
      </c>
      <c r="C17" s="1">
        <v>3</v>
      </c>
      <c r="D17" s="1">
        <v>1</v>
      </c>
      <c r="E17" s="32" t="s">
        <v>27</v>
      </c>
      <c r="F17" s="1">
        <v>5113</v>
      </c>
      <c r="G17" s="19">
        <f t="shared" si="1"/>
        <v>-1200</v>
      </c>
      <c r="H17" s="19"/>
      <c r="I17" s="20">
        <v>-1200</v>
      </c>
      <c r="J17" s="20"/>
      <c r="K17" s="20"/>
      <c r="L17" s="20">
        <v>-1200</v>
      </c>
      <c r="M17" s="20"/>
      <c r="N17" s="20"/>
      <c r="O17" s="20"/>
      <c r="P17" s="28"/>
      <c r="Q17" s="28"/>
    </row>
    <row r="18" spans="1:17" ht="37.5" customHeight="1" x14ac:dyDescent="0.25">
      <c r="A18" s="18">
        <v>2641</v>
      </c>
      <c r="B18" s="1">
        <v>6</v>
      </c>
      <c r="C18" s="1">
        <v>4</v>
      </c>
      <c r="D18" s="1">
        <v>1</v>
      </c>
      <c r="E18" s="32" t="s">
        <v>24</v>
      </c>
      <c r="F18" s="1">
        <v>5129</v>
      </c>
      <c r="G18" s="19">
        <f t="shared" si="1"/>
        <v>5554</v>
      </c>
      <c r="H18" s="19">
        <v>5554</v>
      </c>
      <c r="I18" s="20"/>
      <c r="J18" s="20"/>
      <c r="K18" s="20"/>
      <c r="L18" s="20"/>
      <c r="M18" s="20">
        <v>5554</v>
      </c>
      <c r="N18" s="20"/>
      <c r="O18" s="20"/>
      <c r="P18" s="28"/>
      <c r="Q18" s="28"/>
    </row>
    <row r="19" spans="1:17" ht="32.25" customHeight="1" x14ac:dyDescent="0.25">
      <c r="A19" s="18">
        <v>2641</v>
      </c>
      <c r="B19" s="1">
        <v>6</v>
      </c>
      <c r="C19" s="1">
        <v>4</v>
      </c>
      <c r="D19" s="1">
        <v>1</v>
      </c>
      <c r="E19" s="32" t="s">
        <v>20</v>
      </c>
      <c r="F19" s="1">
        <v>5112</v>
      </c>
      <c r="G19" s="19">
        <f t="shared" si="1"/>
        <v>-8696.5</v>
      </c>
      <c r="H19" s="19"/>
      <c r="I19" s="20">
        <v>-8696.5</v>
      </c>
      <c r="J19" s="20"/>
      <c r="K19" s="28"/>
      <c r="L19" s="20"/>
      <c r="M19" s="20"/>
      <c r="N19" s="20">
        <v>-8696.5</v>
      </c>
      <c r="O19" s="20"/>
      <c r="P19" s="28"/>
      <c r="Q19" s="28"/>
    </row>
    <row r="20" spans="1:17" ht="31.5" customHeight="1" x14ac:dyDescent="0.25">
      <c r="A20" s="18">
        <v>2811</v>
      </c>
      <c r="B20" s="1">
        <v>8</v>
      </c>
      <c r="C20" s="1">
        <v>1</v>
      </c>
      <c r="D20" s="1">
        <v>1</v>
      </c>
      <c r="E20" s="32" t="s">
        <v>20</v>
      </c>
      <c r="F20" s="1">
        <v>5112</v>
      </c>
      <c r="G20" s="19">
        <f t="shared" si="1"/>
        <v>3200</v>
      </c>
      <c r="H20" s="19">
        <v>3200</v>
      </c>
      <c r="I20" s="20"/>
      <c r="J20" s="20"/>
      <c r="K20" s="20"/>
      <c r="L20" s="20"/>
      <c r="M20" s="20"/>
      <c r="N20" s="20"/>
      <c r="O20" s="20">
        <v>3200</v>
      </c>
      <c r="P20" s="28"/>
      <c r="Q20" s="28"/>
    </row>
    <row r="21" spans="1:17" ht="54.75" customHeight="1" x14ac:dyDescent="0.25">
      <c r="A21" s="18">
        <v>2911</v>
      </c>
      <c r="B21" s="1">
        <v>9</v>
      </c>
      <c r="C21" s="1">
        <v>1</v>
      </c>
      <c r="D21" s="1">
        <v>1</v>
      </c>
      <c r="E21" s="32" t="s">
        <v>27</v>
      </c>
      <c r="F21" s="1">
        <v>5113</v>
      </c>
      <c r="G21" s="19">
        <f t="shared" si="1"/>
        <v>9623.1</v>
      </c>
      <c r="H21" s="19">
        <v>9623.1</v>
      </c>
      <c r="I21" s="20"/>
      <c r="J21" s="20"/>
      <c r="K21" s="20"/>
      <c r="L21" s="20"/>
      <c r="M21" s="20"/>
      <c r="N21" s="20"/>
      <c r="O21" s="20"/>
      <c r="P21" s="20">
        <v>9623.11</v>
      </c>
      <c r="Q21" s="28"/>
    </row>
    <row r="22" spans="1:17" ht="50.25" customHeight="1" x14ac:dyDescent="0.25">
      <c r="A22" s="18"/>
      <c r="B22" s="1">
        <v>15</v>
      </c>
      <c r="C22" s="1">
        <v>20</v>
      </c>
      <c r="D22" s="1">
        <v>1</v>
      </c>
      <c r="E22" s="38" t="s">
        <v>35</v>
      </c>
      <c r="F22" s="1">
        <v>6112</v>
      </c>
      <c r="G22" s="19">
        <f t="shared" si="1"/>
        <v>12574.9</v>
      </c>
      <c r="H22" s="19">
        <v>12574.9</v>
      </c>
      <c r="I22" s="20"/>
      <c r="J22" s="20"/>
      <c r="K22" s="20"/>
      <c r="L22" s="20"/>
      <c r="M22" s="20"/>
      <c r="N22" s="20"/>
      <c r="O22" s="20"/>
      <c r="P22" s="28"/>
      <c r="Q22" s="20">
        <v>12574.9</v>
      </c>
    </row>
    <row r="23" spans="1:17" ht="46.5" customHeight="1" x14ac:dyDescent="0.25">
      <c r="A23" s="4"/>
      <c r="B23" s="5"/>
      <c r="C23" s="5"/>
      <c r="D23" s="5"/>
      <c r="E23" s="9"/>
      <c r="F23" s="5"/>
      <c r="G23" s="6"/>
      <c r="H23" s="6"/>
      <c r="I23" s="31"/>
      <c r="J23" s="31"/>
      <c r="K23" s="31"/>
      <c r="L23" s="31"/>
      <c r="M23" s="31"/>
      <c r="N23" s="31"/>
      <c r="O23" s="31"/>
      <c r="Q23" s="31"/>
    </row>
    <row r="24" spans="1:17" x14ac:dyDescent="0.25">
      <c r="A24" s="46" t="s">
        <v>10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</row>
    <row r="25" spans="1:17" ht="16.5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7" ht="6.75" customHeight="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7" x14ac:dyDescent="0.25">
      <c r="A27" s="13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7" x14ac:dyDescent="0.25">
      <c r="A28" s="48" t="s">
        <v>39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</row>
    <row r="29" spans="1:17" x14ac:dyDescent="0.25">
      <c r="A29" s="44" t="s">
        <v>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</row>
  </sheetData>
  <mergeCells count="8">
    <mergeCell ref="A29:O29"/>
    <mergeCell ref="A8:J8"/>
    <mergeCell ref="A24:O24"/>
    <mergeCell ref="A3:Q3"/>
    <mergeCell ref="A4:Q4"/>
    <mergeCell ref="A5:Q5"/>
    <mergeCell ref="A9:P9"/>
    <mergeCell ref="A28:O28"/>
  </mergeCells>
  <pageMargins left="0.31496062992125984" right="0" top="0" bottom="0" header="0.31496062992125984" footer="0.31496062992125984"/>
  <pageSetup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2023-04-18T12:11:18Z</dcterms:modified>
</cp:coreProperties>
</file>