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510" activeTab="1"/>
  </bookViews>
  <sheets>
    <sheet name="1" sheetId="11" r:id="rId1"/>
    <sheet name="2" sheetId="14" r:id="rId2"/>
  </sheets>
  <calcPr calcId="152511"/>
</workbook>
</file>

<file path=xl/calcChain.xml><?xml version="1.0" encoding="utf-8"?>
<calcChain xmlns="http://schemas.openxmlformats.org/spreadsheetml/2006/main">
  <c r="I8" i="14" l="1"/>
  <c r="H8" i="14"/>
  <c r="N8" i="14"/>
  <c r="M8" i="14"/>
  <c r="G8" i="14"/>
  <c r="H8" i="11" l="1"/>
  <c r="I8" i="11"/>
  <c r="J8" i="11"/>
  <c r="K8" i="11"/>
  <c r="L8" i="11"/>
  <c r="N8" i="11"/>
  <c r="O8" i="11"/>
  <c r="M8" i="11"/>
  <c r="J8" i="14" l="1"/>
  <c r="K8" i="14"/>
  <c r="L8" i="14"/>
  <c r="G11" i="11" l="1"/>
  <c r="G8" i="11" s="1"/>
</calcChain>
</file>

<file path=xl/sharedStrings.xml><?xml version="1.0" encoding="utf-8"?>
<sst xmlns="http://schemas.openxmlformats.org/spreadsheetml/2006/main" count="61" uniqueCount="42">
  <si>
    <t>x</t>
  </si>
  <si>
    <t>Տողի  NN</t>
  </si>
  <si>
    <t>Բաժին</t>
  </si>
  <si>
    <t>Խումբ</t>
  </si>
  <si>
    <t>Դաս</t>
  </si>
  <si>
    <t>ÀÝ¹³Ù»ÝÁ</t>
  </si>
  <si>
    <t>Պակասեցում</t>
  </si>
  <si>
    <t>ԸՆԴԱՄԵՆԸ   ԾԱԽՍԵՐ</t>
  </si>
  <si>
    <t>հազ.դրամ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</si>
  <si>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</si>
  <si>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</si>
  <si>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ՂԵԿԱՎԱՐԻ`   ________________________     Ք.  ՆԻԿՈՂՈՍՅԱՆ  </t>
  </si>
  <si>
    <t>- Այլ մեքենաներ և սարքավորումներ</t>
  </si>
  <si>
    <t>Հանգստի և սպորտի ծառայություններ</t>
  </si>
  <si>
    <t xml:space="preserve">                       ՖԻՆԱՆՍԱՏՆՏԵՍԱԳԻՏԱԿԱՆ,ԵԿԱՄՈՒՏՆԵՐԻ ՀԱՇՎԱՌՄԱՆ ԵՎ ՀԱՎԱՔԱԳՐՄԱՆ,</t>
  </si>
  <si>
    <t xml:space="preserve">                      ԳՆՈՒՄՆԵՐԻ,ԳՈՎԱԶԴԻ,ԱՌԵՎՏՐԻ ԵՎ ՍՊԱՍԱՐԿՄԱՆ ԲԱԺՆԻ ՊԵՏԻ ժ/Պ`    _____________________  Վ.ԱՊՐԵՍՅԱՆ                </t>
  </si>
  <si>
    <t>-Ընթացիկ դրամաշնորհներ պետական և համայնքների ոչ առևտրային կազմակերպություններին</t>
  </si>
  <si>
    <t>-Հատուկ նպատակային այլ նյութեր</t>
  </si>
  <si>
    <t>-Նվիրատվություն այլ շահույթ չհետապնդող կազմակերպություններին</t>
  </si>
  <si>
    <t xml:space="preserve">                          ՍՊԻՏԱԿ  ՀԱՄԱՅՆՔԻ  ՂԵԿԱՎԱՐԻ`   ________________________     Ք.  ՆԻԿՈՂՈՍՅԱՆ  </t>
  </si>
  <si>
    <t>- Շենքերի և շինությունների կապիտալ վերանորոգում /Նոր Խաչակապ/</t>
  </si>
  <si>
    <t>Ոռոգում</t>
  </si>
  <si>
    <t>Քաղաքացիական պաշտպանություն</t>
  </si>
  <si>
    <t>-Գրասենյակային նյութեր և հագուստ</t>
  </si>
  <si>
    <t xml:space="preserve">                                                                                                                                                                              հազ.դրամ</t>
  </si>
  <si>
    <t>Միջնակարգ ընդհանուր կրթություն</t>
  </si>
  <si>
    <t>-Ներկայացուցչական ծախսեր</t>
  </si>
  <si>
    <t>-Կրթական, մշակութային և սպորտային նպաստներ բյուջեից</t>
  </si>
  <si>
    <t>Մշակույթի տներ,ակումբներ,կենտրոններ(«Սպիտակի մշակույթի տուն» ՀՈԱԿ)</t>
  </si>
  <si>
    <t>Նախադպրոցական կրթություն(«Սպիտակ համայնքի թիվ 2 մանկապարտեզ» ՀՈԱԿ)</t>
  </si>
  <si>
    <t>ճանապարհային տրանսպորտ</t>
  </si>
  <si>
    <t>Հուշարձանների և մշակութային արժեքների վերականգնում և պահպանում</t>
  </si>
  <si>
    <t xml:space="preserve">                                                                                                                                                                                Սպիտակ համայնքի ավագանու</t>
  </si>
  <si>
    <t>Փողոցների լուսավորություն</t>
  </si>
  <si>
    <t>-Շենքերի և շինությունների կառուցում</t>
  </si>
  <si>
    <t>Հանգիստ,մշակույթ և կրոն</t>
  </si>
  <si>
    <t>- Շենքերի և շինությունների կապիտալ վերանորոգում /Սարահարթ/</t>
  </si>
  <si>
    <t xml:space="preserve">                                                                                                                                                                                                         Հավելված -2</t>
  </si>
  <si>
    <t xml:space="preserve">                                                                                                                                                                                                         Հավելված -1</t>
  </si>
  <si>
    <t xml:space="preserve">                      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</si>
  <si>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                  «    »  հունիսի 2022թ․  թիվ      - Ն որոշման</t>
  </si>
  <si>
    <t xml:space="preserve">                                                                                                                                                                 «    »  հուլիսի 2022թ․  թիվ     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</si>
</sst>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 Armenian"/>
      <family val="2"/>
    </font>
    <font>
      <sz val="11"/>
      <color theme="1"/>
      <name val="GHEA Grapalat"/>
      <family val="3"/>
    </font>
    <font>
      <sz val="9"/>
      <color rgb="FF000000"/>
      <name val="GHEA Grapalat"/>
      <family val="3"/>
    </font>
    <font>
      <sz val="8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9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11" fillId="0" borderId="2" applyNumberFormat="0" applyFill="0" applyProtection="0">
      <alignment horizontal="left" vertical="center" wrapText="1"/>
    </xf>
    <xf numFmtId="0" fontId="13" fillId="0" borderId="5" applyNumberFormat="0" applyFont="0" applyFill="0" applyAlignment="0" applyProtection="0"/>
  </cellStyleXfs>
  <cellXfs count="6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6" fillId="0" borderId="1" xfId="0" applyNumberFormat="1" applyFont="1" applyBorder="1"/>
    <xf numFmtId="164" fontId="10" fillId="0" borderId="1" xfId="0" applyNumberFormat="1" applyFont="1" applyBorder="1"/>
    <xf numFmtId="0" fontId="5" fillId="0" borderId="0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12" fillId="0" borderId="3" xfId="0" applyFont="1" applyBorder="1" applyAlignment="1" applyProtection="1">
      <alignment horizontal="left" vertical="top" wrapText="1" readingOrder="1"/>
      <protection locked="0"/>
    </xf>
    <xf numFmtId="49" fontId="12" fillId="0" borderId="3" xfId="0" applyNumberFormat="1" applyFont="1" applyBorder="1" applyAlignment="1" applyProtection="1">
      <alignment horizontal="left" vertical="top" wrapText="1" readingOrder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2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/>
    <xf numFmtId="164" fontId="14" fillId="0" borderId="1" xfId="0" applyNumberFormat="1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/>
    <xf numFmtId="0" fontId="0" fillId="0" borderId="0" xfId="0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 wrapText="1"/>
    </xf>
    <xf numFmtId="164" fontId="14" fillId="0" borderId="0" xfId="0" applyNumberFormat="1" applyFont="1" applyFill="1" applyBorder="1"/>
    <xf numFmtId="164" fontId="14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0" xfId="0" applyFont="1" applyBorder="1" applyAlignment="1">
      <alignment horizontal="left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9" fillId="0" borderId="4" xfId="0" applyFont="1" applyBorder="1" applyAlignment="1">
      <alignment horizontal="righ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7" workbookViewId="0">
      <selection activeCell="S6" sqref="S6"/>
    </sheetView>
  </sheetViews>
  <sheetFormatPr defaultRowHeight="15"/>
  <cols>
    <col min="1" max="1" width="4.7109375" customWidth="1"/>
    <col min="2" max="4" width="3.140625" customWidth="1"/>
    <col min="5" max="5" width="25.140625" customWidth="1"/>
    <col min="6" max="6" width="6.85546875" customWidth="1"/>
    <col min="7" max="7" width="9.5703125" customWidth="1"/>
    <col min="8" max="8" width="8.28515625" customWidth="1"/>
    <col min="9" max="9" width="9.28515625" customWidth="1"/>
    <col min="10" max="10" width="11.28515625" customWidth="1"/>
    <col min="11" max="13" width="10" customWidth="1"/>
    <col min="14" max="14" width="9.5703125" customWidth="1"/>
    <col min="15" max="15" width="8.5703125" customWidth="1"/>
  </cols>
  <sheetData>
    <row r="1" spans="1:19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9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9">
      <c r="A3" s="58" t="s">
        <v>40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4"/>
      <c r="Q3" s="4"/>
      <c r="R3" s="4"/>
      <c r="S3" s="4"/>
    </row>
    <row r="4" spans="1:19" ht="16.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12"/>
      <c r="M4" s="50"/>
      <c r="N4" s="17"/>
      <c r="P4" s="4"/>
      <c r="Q4" s="4"/>
      <c r="R4" s="4"/>
      <c r="S4" s="4"/>
    </row>
    <row r="5" spans="1:19">
      <c r="A5" s="62" t="s">
        <v>24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63"/>
      <c r="N5" s="63"/>
      <c r="O5" s="63"/>
      <c r="P5" s="4"/>
      <c r="Q5" s="4"/>
      <c r="R5" s="4"/>
      <c r="S5" s="4"/>
    </row>
    <row r="6" spans="1:19" ht="114.75" customHeight="1">
      <c r="A6" s="32" t="s">
        <v>1</v>
      </c>
      <c r="B6" s="33" t="s">
        <v>2</v>
      </c>
      <c r="C6" s="33" t="s">
        <v>3</v>
      </c>
      <c r="D6" s="32" t="s">
        <v>4</v>
      </c>
      <c r="E6" s="57" t="s">
        <v>10</v>
      </c>
      <c r="F6" s="57"/>
      <c r="G6" s="34" t="s">
        <v>5</v>
      </c>
      <c r="H6" s="35" t="s">
        <v>9</v>
      </c>
      <c r="I6" s="19" t="s">
        <v>6</v>
      </c>
      <c r="J6" s="19" t="s">
        <v>13</v>
      </c>
      <c r="K6" s="19" t="s">
        <v>13</v>
      </c>
      <c r="L6" s="19" t="s">
        <v>28</v>
      </c>
      <c r="M6" s="19" t="s">
        <v>31</v>
      </c>
      <c r="N6" s="19" t="s">
        <v>29</v>
      </c>
      <c r="O6" s="52" t="s">
        <v>25</v>
      </c>
      <c r="P6" s="15"/>
      <c r="Q6" s="4"/>
      <c r="R6" s="4"/>
      <c r="S6" s="4"/>
    </row>
    <row r="7" spans="1:19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7"/>
      <c r="G7" s="38">
        <v>6</v>
      </c>
      <c r="H7" s="38">
        <v>7</v>
      </c>
      <c r="I7" s="38">
        <v>8</v>
      </c>
      <c r="J7" s="38">
        <v>11</v>
      </c>
      <c r="K7" s="38">
        <v>13</v>
      </c>
      <c r="L7" s="38"/>
      <c r="M7" s="38"/>
      <c r="N7" s="38"/>
      <c r="O7" s="53"/>
      <c r="P7" s="4"/>
      <c r="Q7" s="4"/>
      <c r="R7" s="4"/>
      <c r="S7" s="4"/>
    </row>
    <row r="8" spans="1:19" ht="25.5" customHeight="1">
      <c r="A8" s="39">
        <v>2000</v>
      </c>
      <c r="B8" s="40" t="s">
        <v>0</v>
      </c>
      <c r="C8" s="40" t="s">
        <v>0</v>
      </c>
      <c r="D8" s="40" t="s">
        <v>0</v>
      </c>
      <c r="E8" s="41" t="s">
        <v>7</v>
      </c>
      <c r="F8" s="37"/>
      <c r="G8" s="42">
        <f t="shared" ref="G8:L8" si="0">G9+G10+G11+G12+G13+G14+G15</f>
        <v>0</v>
      </c>
      <c r="H8" s="42">
        <f t="shared" si="0"/>
        <v>2980</v>
      </c>
      <c r="I8" s="42">
        <f t="shared" si="0"/>
        <v>-2980</v>
      </c>
      <c r="J8" s="42">
        <f t="shared" si="0"/>
        <v>1500</v>
      </c>
      <c r="K8" s="42">
        <f t="shared" si="0"/>
        <v>-1500</v>
      </c>
      <c r="L8" s="42">
        <f t="shared" si="0"/>
        <v>1300</v>
      </c>
      <c r="M8" s="42">
        <f>M9+M10+M11+M12+M13+M14+M15</f>
        <v>-1300</v>
      </c>
      <c r="N8" s="42">
        <f t="shared" ref="N8:O8" si="1">N9+N10+N11+N12+N13+N14+N15</f>
        <v>180</v>
      </c>
      <c r="O8" s="42">
        <f t="shared" si="1"/>
        <v>-180</v>
      </c>
      <c r="P8" s="4"/>
      <c r="Q8" s="4"/>
      <c r="R8" s="4"/>
      <c r="S8" s="4"/>
    </row>
    <row r="9" spans="1:19" ht="39.75" customHeight="1">
      <c r="A9" s="39">
        <v>2161</v>
      </c>
      <c r="B9" s="23">
        <v>8</v>
      </c>
      <c r="C9" s="23">
        <v>1</v>
      </c>
      <c r="D9" s="23">
        <v>1</v>
      </c>
      <c r="E9" s="25" t="s">
        <v>23</v>
      </c>
      <c r="F9" s="23">
        <v>4261</v>
      </c>
      <c r="G9" s="42">
        <v>500</v>
      </c>
      <c r="H9" s="42">
        <v>500</v>
      </c>
      <c r="I9" s="43"/>
      <c r="J9" s="42">
        <v>500</v>
      </c>
      <c r="K9" s="42"/>
      <c r="L9" s="42"/>
      <c r="M9" s="42"/>
      <c r="N9" s="42"/>
      <c r="O9" s="53"/>
      <c r="P9" s="4"/>
      <c r="Q9" s="4"/>
      <c r="R9" s="4"/>
      <c r="S9" s="4"/>
    </row>
    <row r="10" spans="1:19" ht="40.5" customHeight="1">
      <c r="A10" s="39">
        <v>2432</v>
      </c>
      <c r="B10" s="23">
        <v>8</v>
      </c>
      <c r="C10" s="23">
        <v>1</v>
      </c>
      <c r="D10" s="23">
        <v>1</v>
      </c>
      <c r="E10" s="25" t="s">
        <v>27</v>
      </c>
      <c r="F10" s="23">
        <v>4727</v>
      </c>
      <c r="G10" s="42">
        <v>1000</v>
      </c>
      <c r="H10" s="42">
        <v>1000</v>
      </c>
      <c r="I10" s="44"/>
      <c r="J10" s="45">
        <v>1000</v>
      </c>
      <c r="K10" s="42"/>
      <c r="L10" s="42"/>
      <c r="M10" s="42"/>
      <c r="N10" s="42"/>
      <c r="O10" s="53"/>
      <c r="P10" s="4"/>
      <c r="Q10" s="4"/>
      <c r="R10" s="4"/>
      <c r="S10" s="4"/>
    </row>
    <row r="11" spans="1:19" ht="61.5" customHeight="1">
      <c r="A11" s="39">
        <v>2811</v>
      </c>
      <c r="B11" s="23">
        <v>8</v>
      </c>
      <c r="C11" s="23">
        <v>1</v>
      </c>
      <c r="D11" s="23">
        <v>1</v>
      </c>
      <c r="E11" s="25" t="s">
        <v>18</v>
      </c>
      <c r="F11" s="23">
        <v>4819</v>
      </c>
      <c r="G11" s="42">
        <f t="shared" ref="G11" si="2">I11</f>
        <v>-1500</v>
      </c>
      <c r="H11" s="42"/>
      <c r="I11" s="49">
        <v>-1500</v>
      </c>
      <c r="J11" s="42"/>
      <c r="K11" s="43">
        <v>-1500</v>
      </c>
      <c r="L11" s="43"/>
      <c r="M11" s="43"/>
      <c r="N11" s="43"/>
      <c r="O11" s="53"/>
    </row>
    <row r="12" spans="1:19" ht="56.25" customHeight="1">
      <c r="A12" s="39">
        <v>2823</v>
      </c>
      <c r="B12" s="1">
        <v>8</v>
      </c>
      <c r="C12" s="1">
        <v>2</v>
      </c>
      <c r="D12" s="1">
        <v>3</v>
      </c>
      <c r="E12" s="25" t="s">
        <v>16</v>
      </c>
      <c r="F12" s="23">
        <v>4637</v>
      </c>
      <c r="G12" s="42">
        <v>1300</v>
      </c>
      <c r="H12" s="42">
        <v>1300</v>
      </c>
      <c r="I12" s="42"/>
      <c r="J12" s="42"/>
      <c r="K12" s="42"/>
      <c r="L12" s="42">
        <v>1300</v>
      </c>
      <c r="M12" s="42"/>
      <c r="N12" s="42"/>
      <c r="O12" s="53"/>
    </row>
    <row r="13" spans="1:19" ht="57" customHeight="1">
      <c r="A13" s="39">
        <v>2827</v>
      </c>
      <c r="B13" s="1">
        <v>8</v>
      </c>
      <c r="C13" s="1">
        <v>2</v>
      </c>
      <c r="D13" s="1">
        <v>7</v>
      </c>
      <c r="E13" s="25" t="s">
        <v>17</v>
      </c>
      <c r="F13" s="23">
        <v>4269</v>
      </c>
      <c r="G13" s="42">
        <v>-1300</v>
      </c>
      <c r="H13" s="42"/>
      <c r="I13" s="42">
        <v>-1300</v>
      </c>
      <c r="J13" s="42"/>
      <c r="K13" s="42"/>
      <c r="L13" s="42"/>
      <c r="M13" s="42">
        <v>-1300</v>
      </c>
      <c r="N13" s="42"/>
      <c r="O13" s="53"/>
    </row>
    <row r="14" spans="1:19" ht="57" customHeight="1">
      <c r="A14" s="39">
        <v>2911</v>
      </c>
      <c r="B14" s="1">
        <v>9</v>
      </c>
      <c r="C14" s="1">
        <v>1</v>
      </c>
      <c r="D14" s="1">
        <v>1</v>
      </c>
      <c r="E14" s="25" t="s">
        <v>16</v>
      </c>
      <c r="F14" s="23">
        <v>4637</v>
      </c>
      <c r="G14" s="42">
        <v>180</v>
      </c>
      <c r="H14" s="42">
        <v>180</v>
      </c>
      <c r="I14" s="42"/>
      <c r="J14" s="42"/>
      <c r="K14" s="42"/>
      <c r="L14" s="42"/>
      <c r="M14" s="42"/>
      <c r="N14" s="42">
        <v>180</v>
      </c>
      <c r="O14" s="53"/>
    </row>
    <row r="15" spans="1:19" ht="57" customHeight="1">
      <c r="A15" s="1">
        <v>2922</v>
      </c>
      <c r="B15" s="1">
        <v>9</v>
      </c>
      <c r="C15" s="1">
        <v>2</v>
      </c>
      <c r="D15" s="1">
        <v>2</v>
      </c>
      <c r="E15" s="25" t="s">
        <v>26</v>
      </c>
      <c r="F15" s="23">
        <v>4237</v>
      </c>
      <c r="G15" s="42">
        <v>-180</v>
      </c>
      <c r="H15" s="42"/>
      <c r="I15" s="42">
        <v>-180</v>
      </c>
      <c r="J15" s="42"/>
      <c r="K15" s="42"/>
      <c r="L15" s="42"/>
      <c r="M15" s="42"/>
      <c r="N15" s="51"/>
      <c r="O15" s="42">
        <v>-180</v>
      </c>
    </row>
    <row r="16" spans="1:19" ht="57" customHeight="1">
      <c r="A16" s="46"/>
      <c r="B16" s="46"/>
      <c r="C16" s="46"/>
      <c r="D16" s="46"/>
      <c r="E16" s="47"/>
      <c r="F16" s="26"/>
      <c r="G16" s="48"/>
      <c r="H16" s="48"/>
      <c r="I16" s="48"/>
      <c r="J16" s="48"/>
      <c r="K16" s="48"/>
      <c r="L16" s="48"/>
      <c r="M16" s="48"/>
      <c r="N16" s="54"/>
      <c r="O16" s="48"/>
    </row>
    <row r="17" spans="1:11" ht="57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>
      <c r="A18" s="58" t="s">
        <v>19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ht="16.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>
      <c r="A21" s="28" t="s">
        <v>14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>
      <c r="A22" s="29" t="s">
        <v>15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ht="30" customHeight="1"/>
    <row r="24" spans="1:11" ht="17.25" customHeight="1"/>
  </sheetData>
  <mergeCells count="9">
    <mergeCell ref="E6:F6"/>
    <mergeCell ref="A18:K18"/>
    <mergeCell ref="A19:K19"/>
    <mergeCell ref="A20:K20"/>
    <mergeCell ref="A1:O1"/>
    <mergeCell ref="A2:O2"/>
    <mergeCell ref="A3:O3"/>
    <mergeCell ref="A5:O5"/>
    <mergeCell ref="A4:K4"/>
  </mergeCells>
  <pageMargins left="0.31496062992125984" right="0" top="0.94488188976377963" bottom="0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K9" sqref="K9"/>
    </sheetView>
  </sheetViews>
  <sheetFormatPr defaultRowHeight="15"/>
  <cols>
    <col min="1" max="1" width="5.7109375" customWidth="1"/>
    <col min="2" max="3" width="3.7109375" customWidth="1"/>
    <col min="4" max="4" width="3.42578125" customWidth="1"/>
    <col min="5" max="5" width="25" customWidth="1"/>
    <col min="6" max="6" width="6" customWidth="1"/>
    <col min="7" max="7" width="9.5703125" customWidth="1"/>
    <col min="8" max="8" width="9.85546875" customWidth="1"/>
    <col min="9" max="9" width="11.85546875" customWidth="1"/>
    <col min="10" max="10" width="10.42578125" customWidth="1"/>
    <col min="11" max="11" width="11" customWidth="1"/>
    <col min="12" max="12" width="12.5703125" customWidth="1"/>
    <col min="14" max="14" width="11" customWidth="1"/>
  </cols>
  <sheetData>
    <row r="1" spans="1:16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6"/>
    </row>
    <row r="2" spans="1:16">
      <c r="A2" s="58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>
      <c r="A3" s="58" t="s">
        <v>41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4"/>
      <c r="P3" s="4"/>
    </row>
    <row r="4" spans="1:16" ht="16.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4"/>
      <c r="N4" s="4"/>
      <c r="O4" s="4"/>
      <c r="P4" s="4"/>
    </row>
    <row r="5" spans="1:16">
      <c r="A5" s="65" t="s">
        <v>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4"/>
      <c r="P5" s="4"/>
    </row>
    <row r="6" spans="1:16" ht="102" customHeight="1">
      <c r="A6" s="9" t="s">
        <v>1</v>
      </c>
      <c r="B6" s="8" t="s">
        <v>2</v>
      </c>
      <c r="C6" s="8" t="s">
        <v>3</v>
      </c>
      <c r="D6" s="9" t="s">
        <v>4</v>
      </c>
      <c r="E6" s="67" t="s">
        <v>10</v>
      </c>
      <c r="F6" s="67"/>
      <c r="G6" s="2" t="s">
        <v>5</v>
      </c>
      <c r="H6" s="5" t="s">
        <v>9</v>
      </c>
      <c r="I6" s="5" t="s">
        <v>6</v>
      </c>
      <c r="J6" s="5" t="s">
        <v>22</v>
      </c>
      <c r="K6" s="5" t="s">
        <v>21</v>
      </c>
      <c r="L6" s="5" t="s">
        <v>30</v>
      </c>
      <c r="M6" s="5" t="s">
        <v>33</v>
      </c>
      <c r="N6" s="5" t="s">
        <v>35</v>
      </c>
      <c r="O6" s="4"/>
      <c r="P6" s="4"/>
    </row>
    <row r="7" spans="1:16">
      <c r="A7" s="3">
        <v>1</v>
      </c>
      <c r="B7" s="3">
        <v>2</v>
      </c>
      <c r="C7" s="3">
        <v>3</v>
      </c>
      <c r="D7" s="3">
        <v>4</v>
      </c>
      <c r="E7" s="3">
        <v>5</v>
      </c>
      <c r="F7" s="6"/>
      <c r="G7" s="1">
        <v>6</v>
      </c>
      <c r="H7" s="1">
        <v>7</v>
      </c>
      <c r="I7" s="1">
        <v>8</v>
      </c>
      <c r="J7" s="1"/>
      <c r="K7" s="1">
        <v>10</v>
      </c>
      <c r="L7" s="1">
        <v>11</v>
      </c>
      <c r="M7" s="53"/>
      <c r="N7" s="53"/>
      <c r="O7" s="4"/>
      <c r="P7" s="4"/>
    </row>
    <row r="8" spans="1:16" ht="21.6" customHeight="1">
      <c r="A8" s="18">
        <v>2000</v>
      </c>
      <c r="B8" s="10" t="s">
        <v>0</v>
      </c>
      <c r="C8" s="10" t="s">
        <v>0</v>
      </c>
      <c r="D8" s="10" t="s">
        <v>0</v>
      </c>
      <c r="E8" s="7" t="s">
        <v>7</v>
      </c>
      <c r="F8" s="6"/>
      <c r="G8" s="14">
        <f>G9+G10+G11+G12+G13</f>
        <v>0</v>
      </c>
      <c r="H8" s="14">
        <f>H9+H10+H11+H12+H13</f>
        <v>6200</v>
      </c>
      <c r="I8" s="14">
        <f>I9+I10+I11+I12+I13</f>
        <v>-6200</v>
      </c>
      <c r="J8" s="14">
        <f t="shared" ref="J8:L8" si="0">J9+J10+J11</f>
        <v>800</v>
      </c>
      <c r="K8" s="14">
        <f t="shared" si="0"/>
        <v>4800</v>
      </c>
      <c r="L8" s="14">
        <f t="shared" si="0"/>
        <v>-5600</v>
      </c>
      <c r="M8" s="14">
        <f>M9+M10+M11+M12+M13</f>
        <v>-600</v>
      </c>
      <c r="N8" s="14">
        <f>N9+N10+N11+N12+N13</f>
        <v>600</v>
      </c>
      <c r="O8" s="4"/>
      <c r="P8" s="4"/>
    </row>
    <row r="9" spans="1:16" ht="31.5" customHeight="1">
      <c r="A9" s="18">
        <v>2221</v>
      </c>
      <c r="B9" s="10">
        <v>2</v>
      </c>
      <c r="C9" s="10">
        <v>2</v>
      </c>
      <c r="D9" s="10">
        <v>1</v>
      </c>
      <c r="E9" s="21" t="s">
        <v>12</v>
      </c>
      <c r="F9" s="11">
        <v>5129</v>
      </c>
      <c r="G9" s="14">
        <v>800</v>
      </c>
      <c r="H9" s="14">
        <v>800</v>
      </c>
      <c r="I9" s="14"/>
      <c r="J9" s="14">
        <v>800</v>
      </c>
      <c r="K9" s="14"/>
      <c r="L9" s="14"/>
      <c r="M9" s="53"/>
      <c r="N9" s="53"/>
      <c r="O9" s="4"/>
      <c r="P9" s="4"/>
    </row>
    <row r="10" spans="1:16" ht="45.75" customHeight="1">
      <c r="A10" s="18">
        <v>2424</v>
      </c>
      <c r="B10" s="10">
        <v>4</v>
      </c>
      <c r="C10" s="10">
        <v>2</v>
      </c>
      <c r="D10" s="10">
        <v>4</v>
      </c>
      <c r="E10" s="22" t="s">
        <v>20</v>
      </c>
      <c r="F10" s="11">
        <v>5113</v>
      </c>
      <c r="G10" s="14">
        <v>4800</v>
      </c>
      <c r="H10" s="14">
        <v>4800</v>
      </c>
      <c r="I10" s="14"/>
      <c r="J10" s="14"/>
      <c r="K10" s="14">
        <v>4800</v>
      </c>
      <c r="L10" s="14"/>
      <c r="M10" s="53"/>
      <c r="N10" s="53"/>
      <c r="O10" s="4"/>
      <c r="P10" s="4"/>
    </row>
    <row r="11" spans="1:16" ht="40.5" customHeight="1">
      <c r="A11" s="18">
        <v>2451</v>
      </c>
      <c r="B11" s="11">
        <v>4</v>
      </c>
      <c r="C11" s="11">
        <v>5</v>
      </c>
      <c r="D11" s="11">
        <v>1</v>
      </c>
      <c r="E11" s="24" t="s">
        <v>34</v>
      </c>
      <c r="F11" s="11">
        <v>5112</v>
      </c>
      <c r="G11" s="14">
        <v>-5600</v>
      </c>
      <c r="H11" s="14"/>
      <c r="I11" s="16">
        <v>-5600</v>
      </c>
      <c r="J11" s="16"/>
      <c r="K11" s="13"/>
      <c r="L11" s="13">
        <v>-5600</v>
      </c>
      <c r="M11" s="53"/>
      <c r="N11" s="53"/>
      <c r="O11" s="4"/>
      <c r="P11" s="4"/>
    </row>
    <row r="12" spans="1:16" ht="30.75" customHeight="1">
      <c r="A12" s="18">
        <v>2641</v>
      </c>
      <c r="B12" s="10">
        <v>6</v>
      </c>
      <c r="C12" s="10">
        <v>4</v>
      </c>
      <c r="D12" s="10">
        <v>1</v>
      </c>
      <c r="E12" s="24" t="s">
        <v>34</v>
      </c>
      <c r="F12" s="11">
        <v>5112</v>
      </c>
      <c r="G12" s="14">
        <v>-600</v>
      </c>
      <c r="H12" s="14"/>
      <c r="I12" s="16">
        <v>-600</v>
      </c>
      <c r="J12" s="16"/>
      <c r="K12" s="13"/>
      <c r="L12" s="13"/>
      <c r="M12" s="13">
        <v>-600</v>
      </c>
      <c r="N12" s="53"/>
    </row>
    <row r="13" spans="1:16" ht="48" customHeight="1">
      <c r="A13" s="18">
        <v>2823</v>
      </c>
      <c r="B13" s="10">
        <v>8</v>
      </c>
      <c r="C13" s="10">
        <v>2</v>
      </c>
      <c r="D13" s="10">
        <v>3</v>
      </c>
      <c r="E13" s="22" t="s">
        <v>36</v>
      </c>
      <c r="F13" s="11">
        <v>5113</v>
      </c>
      <c r="G13" s="14">
        <v>600</v>
      </c>
      <c r="H13" s="14">
        <v>600</v>
      </c>
      <c r="I13" s="16"/>
      <c r="J13" s="16"/>
      <c r="K13" s="13"/>
      <c r="L13" s="13"/>
      <c r="M13" s="13"/>
      <c r="N13" s="14">
        <v>600</v>
      </c>
    </row>
    <row r="14" spans="1:16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6">
      <c r="A15" s="58" t="s">
        <v>11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6" ht="30.75" customHeight="1">
      <c r="A16" s="27"/>
      <c r="B16" s="27"/>
      <c r="C16" s="27"/>
      <c r="D16" s="27"/>
      <c r="E16" s="27"/>
      <c r="F16" s="27"/>
      <c r="G16" s="27"/>
      <c r="H16" s="27"/>
      <c r="I16" s="27"/>
      <c r="J16" s="31"/>
      <c r="K16" s="27"/>
      <c r="L16" s="27"/>
    </row>
    <row r="17" spans="1:14" ht="16.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4" ht="18.75" customHeight="1">
      <c r="A18" s="68" t="s">
        <v>14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20"/>
    </row>
    <row r="19" spans="1:14" ht="18.75" customHeight="1">
      <c r="A19" s="60" t="s">
        <v>15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</sheetData>
  <mergeCells count="11">
    <mergeCell ref="A5:N5"/>
    <mergeCell ref="A1:N1"/>
    <mergeCell ref="A2:N2"/>
    <mergeCell ref="A3:N3"/>
    <mergeCell ref="A20:L20"/>
    <mergeCell ref="A4:L4"/>
    <mergeCell ref="E6:F6"/>
    <mergeCell ref="A15:L15"/>
    <mergeCell ref="A17:L17"/>
    <mergeCell ref="A18:L18"/>
    <mergeCell ref="A19:N19"/>
  </mergeCells>
  <pageMargins left="0.31496062992125984" right="0" top="0.94488188976377963" bottom="0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2022-07-07T11:57:15Z</dcterms:modified>
</cp:coreProperties>
</file>