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atevik\Desktop\"/>
    </mc:Choice>
  </mc:AlternateContent>
  <xr:revisionPtr revIDLastSave="0" documentId="13_ncr:1_{FFF6703F-4CF2-4C79-BAC9-B2AFDAEA1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Աղյուսակ N1 աղյուսակ N6" sheetId="2" r:id="rId1"/>
  </sheets>
  <definedNames>
    <definedName name="_xlnm.Print_Area" localSheetId="0">'Աղյուսակ N1 աղյուսակ N6'!$A$1:$I$28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F12" i="2" l="1"/>
  <c r="G12" i="2"/>
  <c r="H12" i="2"/>
  <c r="H11" i="2" s="1"/>
  <c r="E12" i="2"/>
  <c r="E11" i="2" s="1"/>
  <c r="H17" i="2"/>
  <c r="F17" i="2"/>
  <c r="G17" i="2"/>
  <c r="F11" i="2" l="1"/>
  <c r="G11" i="2"/>
</calcChain>
</file>

<file path=xl/sharedStrings.xml><?xml version="1.0" encoding="utf-8"?>
<sst xmlns="http://schemas.openxmlformats.org/spreadsheetml/2006/main" count="29" uniqueCount="29">
  <si>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</si>
  <si>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</si>
  <si>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</si>
  <si>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</si>
  <si>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</si>
  <si>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</si>
  <si>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</si>
  <si>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</si>
  <si>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</si>
  <si>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</si>
  <si>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</si>
  <si>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</si>
  <si>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</si>
  <si>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</si>
  <si>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</si>
  <si>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</si>
  <si>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</si>
  <si>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</si>
  <si>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</si>
  <si>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</si>
  <si>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</si>
  <si>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հազար դրամ</t>
  </si>
  <si>
    <t>Առաջին եռամսյակ</t>
  </si>
  <si>
    <t>Առաջին կիսամյակ</t>
  </si>
  <si>
    <t>Ինն ամիս</t>
  </si>
  <si>
    <t>Հայաստանի Հանրապետության 2022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</si>
  <si>
    <t>Հավելված N 5</t>
  </si>
  <si>
    <t>Աղյուսակ N 5</t>
  </si>
  <si>
    <t>(համարակալումը փոփ. 24.03.22 N 366-Ն)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</si>
</sst>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 indent="3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165" fontId="5" fillId="2" borderId="0" xfId="1" applyNumberFormat="1" applyFont="1" applyFill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6" fillId="0" borderId="0" xfId="0" applyFont="1"/>
    <xf numFmtId="0" fontId="1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tabSelected="1" view="pageBreakPreview" zoomScale="130" zoomScaleNormal="130" zoomScaleSheetLayoutView="130" workbookViewId="0">
      <selection activeCell="G8" sqref="G8:G9"/>
    </sheetView>
  </sheetViews>
  <sheetFormatPr defaultRowHeight="16.5" x14ac:dyDescent="0.3"/>
  <cols>
    <col min="1" max="1" width="0.140625" style="4" customWidth="1"/>
    <col min="2" max="2" width="8.7109375" style="4" customWidth="1"/>
    <col min="3" max="3" width="13.140625" style="4" customWidth="1"/>
    <col min="4" max="4" width="65" style="4" customWidth="1"/>
    <col min="5" max="5" width="15.7109375" style="4" customWidth="1"/>
    <col min="6" max="6" width="16" style="4" customWidth="1"/>
    <col min="7" max="7" width="18.28515625" style="4" customWidth="1"/>
    <col min="8" max="8" width="15.140625" style="4" customWidth="1"/>
    <col min="9" max="16384" width="9.140625" style="4"/>
  </cols>
  <sheetData>
    <row r="1" spans="2:11" x14ac:dyDescent="0.3">
      <c r="H1" s="10"/>
    </row>
    <row r="2" spans="2:11" x14ac:dyDescent="0.3">
      <c r="B2" s="1"/>
      <c r="C2" s="1"/>
      <c r="D2" s="1"/>
      <c r="G2" s="7"/>
      <c r="H2" s="7" t="s">
        <v>26</v>
      </c>
    </row>
    <row r="3" spans="2:11" x14ac:dyDescent="0.3">
      <c r="B3" s="1"/>
      <c r="C3" s="1"/>
      <c r="D3" s="1"/>
      <c r="G3" s="7"/>
      <c r="H3" s="7" t="s">
        <v>27</v>
      </c>
    </row>
    <row r="4" spans="2:11" x14ac:dyDescent="0.3">
      <c r="B4" s="1"/>
      <c r="C4" s="1"/>
      <c r="D4" s="1"/>
      <c r="G4" s="18" t="s">
        <v>28</v>
      </c>
      <c r="H4" s="18"/>
    </row>
    <row r="5" spans="2:11" x14ac:dyDescent="0.3">
      <c r="B5" s="1"/>
      <c r="C5" s="1"/>
      <c r="D5" s="1"/>
      <c r="G5" s="18"/>
      <c r="H5" s="18"/>
    </row>
    <row r="6" spans="2:11" ht="62.25" customHeight="1" x14ac:dyDescent="0.3">
      <c r="B6" s="20" t="s">
        <v>25</v>
      </c>
      <c r="C6" s="20"/>
      <c r="D6" s="20"/>
      <c r="E6" s="20"/>
      <c r="F6" s="20"/>
      <c r="G6" s="20"/>
      <c r="H6" s="20"/>
    </row>
    <row r="7" spans="2:11" x14ac:dyDescent="0.3">
      <c r="B7" s="1"/>
      <c r="C7" s="1"/>
      <c r="D7" s="1"/>
      <c r="E7" s="1"/>
      <c r="F7" s="1"/>
      <c r="G7" s="1"/>
      <c r="H7" s="11" t="s">
        <v>21</v>
      </c>
    </row>
    <row r="8" spans="2:11" s="5" customFormat="1" x14ac:dyDescent="0.3">
      <c r="B8" s="21" t="s">
        <v>0</v>
      </c>
      <c r="C8" s="21"/>
      <c r="D8" s="22" t="s">
        <v>1</v>
      </c>
      <c r="E8" s="22" t="s">
        <v>22</v>
      </c>
      <c r="F8" s="22" t="s">
        <v>23</v>
      </c>
      <c r="G8" s="22" t="s">
        <v>24</v>
      </c>
      <c r="H8" s="22" t="s">
        <v>20</v>
      </c>
    </row>
    <row r="9" spans="2:11" s="5" customFormat="1" ht="28.5" x14ac:dyDescent="0.3">
      <c r="B9" s="12" t="s">
        <v>2</v>
      </c>
      <c r="C9" s="12" t="s">
        <v>3</v>
      </c>
      <c r="D9" s="22"/>
      <c r="E9" s="22"/>
      <c r="F9" s="22"/>
      <c r="G9" s="22"/>
      <c r="H9" s="22"/>
    </row>
    <row r="10" spans="2:11" x14ac:dyDescent="0.3">
      <c r="B10" s="13">
        <v>1049</v>
      </c>
      <c r="C10" s="14"/>
      <c r="D10" s="19" t="s">
        <v>18</v>
      </c>
      <c r="E10" s="19"/>
      <c r="F10" s="19"/>
      <c r="G10" s="19"/>
      <c r="H10" s="19"/>
    </row>
    <row r="11" spans="2:11" ht="46.5" customHeight="1" x14ac:dyDescent="0.3">
      <c r="B11" s="2"/>
      <c r="C11" s="13">
        <v>11001</v>
      </c>
      <c r="D11" s="15" t="s">
        <v>19</v>
      </c>
      <c r="E11" s="8">
        <f>E12+E17</f>
        <v>1407811.1</v>
      </c>
      <c r="F11" s="8">
        <f>F12+F17</f>
        <v>4320815</v>
      </c>
      <c r="G11" s="8">
        <f>G12+G17</f>
        <v>8128484.0999999996</v>
      </c>
      <c r="H11" s="8">
        <f>+H12+H17</f>
        <v>11440700</v>
      </c>
    </row>
    <row r="12" spans="2:11" ht="32.25" customHeight="1" x14ac:dyDescent="0.3">
      <c r="B12" s="2"/>
      <c r="C12" s="2"/>
      <c r="D12" s="16" t="s">
        <v>4</v>
      </c>
      <c r="E12" s="8">
        <f>E13+E15+E16+E14</f>
        <v>1355365</v>
      </c>
      <c r="F12" s="8">
        <f t="shared" ref="F12:H12" si="0">F13+F15+F16+F14</f>
        <v>4189700</v>
      </c>
      <c r="G12" s="8">
        <f t="shared" si="0"/>
        <v>7918700</v>
      </c>
      <c r="H12" s="8">
        <f t="shared" si="0"/>
        <v>11133720</v>
      </c>
      <c r="I12" s="6"/>
      <c r="J12" s="6"/>
      <c r="K12" s="6"/>
    </row>
    <row r="13" spans="2:11" ht="28.5" customHeight="1" x14ac:dyDescent="0.3">
      <c r="B13" s="2"/>
      <c r="C13" s="2"/>
      <c r="D13" s="3" t="s">
        <v>5</v>
      </c>
      <c r="E13" s="17">
        <v>1175665</v>
      </c>
      <c r="F13" s="17">
        <v>2930500</v>
      </c>
      <c r="G13" s="17">
        <v>4650000</v>
      </c>
      <c r="H13" s="9">
        <v>6600000</v>
      </c>
    </row>
    <row r="14" spans="2:11" ht="19.5" customHeight="1" x14ac:dyDescent="0.3">
      <c r="B14" s="2"/>
      <c r="C14" s="2"/>
      <c r="D14" s="3" t="s">
        <v>6</v>
      </c>
      <c r="E14" s="17">
        <v>0</v>
      </c>
      <c r="F14" s="17">
        <v>400000</v>
      </c>
      <c r="G14" s="17">
        <v>2000000</v>
      </c>
      <c r="H14" s="9">
        <v>2783720</v>
      </c>
    </row>
    <row r="15" spans="2:11" ht="32.25" customHeight="1" x14ac:dyDescent="0.3">
      <c r="B15" s="2"/>
      <c r="C15" s="2"/>
      <c r="D15" s="3" t="s">
        <v>7</v>
      </c>
      <c r="E15" s="17">
        <v>0</v>
      </c>
      <c r="F15" s="17">
        <v>410000</v>
      </c>
      <c r="G15" s="17">
        <v>550000</v>
      </c>
      <c r="H15" s="9">
        <v>550000</v>
      </c>
    </row>
    <row r="16" spans="2:11" ht="32.25" customHeight="1" x14ac:dyDescent="0.3">
      <c r="B16" s="2"/>
      <c r="C16" s="2"/>
      <c r="D16" s="3" t="s">
        <v>8</v>
      </c>
      <c r="E16" s="17">
        <v>179700</v>
      </c>
      <c r="F16" s="17">
        <v>449200</v>
      </c>
      <c r="G16" s="17">
        <v>718700</v>
      </c>
      <c r="H16" s="9">
        <v>1200000</v>
      </c>
    </row>
    <row r="17" spans="2:8" ht="37.5" customHeight="1" x14ac:dyDescent="0.3">
      <c r="B17" s="2"/>
      <c r="C17" s="2"/>
      <c r="D17" s="16" t="s">
        <v>9</v>
      </c>
      <c r="E17" s="8">
        <f>SUM(E18:E25)</f>
        <v>52446.1</v>
      </c>
      <c r="F17" s="8">
        <f t="shared" ref="F17:H17" si="1">SUM(F18:F25)</f>
        <v>131115</v>
      </c>
      <c r="G17" s="8">
        <f t="shared" si="1"/>
        <v>209784.1</v>
      </c>
      <c r="H17" s="8">
        <f t="shared" si="1"/>
        <v>306980</v>
      </c>
    </row>
    <row r="18" spans="2:8" ht="35.25" customHeight="1" x14ac:dyDescent="0.3">
      <c r="B18" s="2"/>
      <c r="C18" s="2"/>
      <c r="D18" s="3" t="s">
        <v>10</v>
      </c>
      <c r="E18" s="17">
        <v>7852</v>
      </c>
      <c r="F18" s="17">
        <v>19630</v>
      </c>
      <c r="G18" s="17">
        <v>31408</v>
      </c>
      <c r="H18" s="9">
        <v>60000</v>
      </c>
    </row>
    <row r="19" spans="2:8" ht="30" customHeight="1" x14ac:dyDescent="0.3">
      <c r="B19" s="2"/>
      <c r="C19" s="2"/>
      <c r="D19" s="3" t="s">
        <v>14</v>
      </c>
      <c r="E19" s="17">
        <v>21550.2</v>
      </c>
      <c r="F19" s="17">
        <v>53875.4</v>
      </c>
      <c r="G19" s="17">
        <v>86200.7</v>
      </c>
      <c r="H19" s="9">
        <v>119350</v>
      </c>
    </row>
    <row r="20" spans="2:8" ht="36" customHeight="1" x14ac:dyDescent="0.3">
      <c r="B20" s="2"/>
      <c r="C20" s="2"/>
      <c r="D20" s="3" t="s">
        <v>11</v>
      </c>
      <c r="E20" s="17">
        <v>6941.7</v>
      </c>
      <c r="F20" s="17">
        <v>17354.2</v>
      </c>
      <c r="G20" s="17">
        <v>27766.7</v>
      </c>
      <c r="H20" s="9">
        <v>38450</v>
      </c>
    </row>
    <row r="21" spans="2:8" ht="31.5" customHeight="1" x14ac:dyDescent="0.3">
      <c r="B21" s="2"/>
      <c r="C21" s="2"/>
      <c r="D21" s="3" t="s">
        <v>12</v>
      </c>
      <c r="E21" s="17">
        <v>2176.1999999999998</v>
      </c>
      <c r="F21" s="17">
        <v>5440.4</v>
      </c>
      <c r="G21" s="17">
        <v>8704.7000000000007</v>
      </c>
      <c r="H21" s="9">
        <v>12050</v>
      </c>
    </row>
    <row r="22" spans="2:8" ht="46.5" customHeight="1" x14ac:dyDescent="0.3">
      <c r="B22" s="2"/>
      <c r="C22" s="2"/>
      <c r="D22" s="3" t="s">
        <v>15</v>
      </c>
      <c r="E22" s="17">
        <v>3432</v>
      </c>
      <c r="F22" s="17">
        <v>8580</v>
      </c>
      <c r="G22" s="17">
        <v>13728</v>
      </c>
      <c r="H22" s="9">
        <v>19000</v>
      </c>
    </row>
    <row r="23" spans="2:8" ht="43.5" customHeight="1" x14ac:dyDescent="0.3">
      <c r="B23" s="2"/>
      <c r="C23" s="2"/>
      <c r="D23" s="3" t="s">
        <v>16</v>
      </c>
      <c r="E23" s="17">
        <v>3744.2</v>
      </c>
      <c r="F23" s="17">
        <v>9360.4</v>
      </c>
      <c r="G23" s="17">
        <v>14976.7</v>
      </c>
      <c r="H23" s="9">
        <v>20750</v>
      </c>
    </row>
    <row r="24" spans="2:8" ht="30.75" customHeight="1" x14ac:dyDescent="0.3">
      <c r="B24" s="2"/>
      <c r="C24" s="2"/>
      <c r="D24" s="3" t="s">
        <v>17</v>
      </c>
      <c r="E24" s="17">
        <v>3525.8</v>
      </c>
      <c r="F24" s="17">
        <v>8814.6</v>
      </c>
      <c r="G24" s="17">
        <v>14103.3</v>
      </c>
      <c r="H24" s="9">
        <v>19530</v>
      </c>
    </row>
    <row r="25" spans="2:8" ht="33" customHeight="1" x14ac:dyDescent="0.3">
      <c r="B25" s="2"/>
      <c r="C25" s="2"/>
      <c r="D25" s="3" t="s">
        <v>13</v>
      </c>
      <c r="E25" s="17">
        <v>3224</v>
      </c>
      <c r="F25" s="17">
        <v>8060</v>
      </c>
      <c r="G25" s="17">
        <v>12896</v>
      </c>
      <c r="H25" s="9">
        <v>17850</v>
      </c>
    </row>
  </sheetData>
  <mergeCells count="8">
    <mergeCell ref="D10:H10"/>
    <mergeCell ref="B6:H6"/>
    <mergeCell ref="B8:C8"/>
    <mergeCell ref="D8:D9"/>
    <mergeCell ref="E8:E9"/>
    <mergeCell ref="F8:F9"/>
    <mergeCell ref="G8:G9"/>
    <mergeCell ref="H8:H9"/>
  </mergeCells>
  <pageMargins left="0.35433070866141703" right="0.23622047244094499" top="0.55118110236220497" bottom="0.511811023622047" header="0.31496062992126" footer="0.31496062992126"/>
  <pageSetup paperSize="9" scale="60" firstPageNumber="626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N1 աղյուսակ N6</vt:lpstr>
      <vt:lpstr>'Աղյուսակ N1 աղյուսակ N6'!Print_Area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Tatevik</cp:lastModifiedBy>
  <cp:lastPrinted>2022-08-09T06:09:39Z</cp:lastPrinted>
  <dcterms:created xsi:type="dcterms:W3CDTF">2018-09-21T09:00:45Z</dcterms:created>
  <dcterms:modified xsi:type="dcterms:W3CDTF">2022-08-09T06:09:45Z</dcterms:modified>
</cp:coreProperties>
</file>