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Մարինե\Գրագրություն_2021_2020թթ\BYUJE 2022\Եռամսյակ\"/>
    </mc:Choice>
  </mc:AlternateContent>
  <bookViews>
    <workbookView xWindow="0" yWindow="0" windowWidth="28800" windowHeight="9240"/>
  </bookViews>
  <sheets>
    <sheet name="Աղյուսակ N1 աղյուսակ N6" sheetId="2" r:id="rId1"/>
  </sheets>
  <definedNames>
    <definedName name="_xlnm.Print_Area" localSheetId="0">'Աղյուսակ N1 աղյուսակ N6'!$A$1:$H$23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H10" i="2" l="1"/>
  <c r="E10" i="2"/>
  <c r="F11" i="2"/>
  <c r="G11" i="2"/>
  <c r="H11" i="2"/>
  <c r="E11" i="2"/>
  <c r="H16" i="2"/>
  <c r="F16" i="2"/>
  <c r="G16" i="2"/>
  <c r="F10" i="2" l="1"/>
  <c r="G10" i="2"/>
</calcChain>
</file>

<file path=xl/sharedStrings.xml><?xml version="1.0" encoding="utf-8"?>
<sst xmlns="http://schemas.openxmlformats.org/spreadsheetml/2006/main" count="28" uniqueCount="28">
  <si>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</si>
  <si>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</si>
  <si>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</si>
  <si>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</si>
  <si>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</si>
  <si>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</si>
  <si>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</si>
  <si>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</si>
  <si>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</si>
  <si>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</si>
  <si>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</si>
  <si>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</si>
  <si>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</si>
  <si>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</si>
  <si>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</si>
  <si>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</si>
  <si>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</si>
  <si>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</si>
  <si>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</si>
  <si>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</si>
  <si>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</si>
  <si>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Աղյուսակ N 6</t>
  </si>
  <si>
    <t>Հավելված N 1</t>
  </si>
  <si>
    <t>հազար դրամ</t>
  </si>
  <si>
    <t>Առաջին եռամսյակ</t>
  </si>
  <si>
    <t>Առաջին կիսամյակ</t>
  </si>
  <si>
    <t>Ինն ամիս</t>
  </si>
  <si>
    <t>Հայաստանի Հանրապետության 2022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</si>
</sst>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 indent="3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165" fontId="5" fillId="2" borderId="0" xfId="1" applyNumberFormat="1" applyFont="1" applyFill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1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topLeftCell="B2" zoomScale="130" zoomScaleNormal="130" workbookViewId="0">
      <selection activeCell="G11" sqref="G11"/>
    </sheetView>
  </sheetViews>
  <sheetFormatPr defaultRowHeight="16.5" x14ac:dyDescent="0.3"/>
  <cols>
    <col min="1" max="1" width="0.140625" style="4" customWidth="1"/>
    <col min="2" max="2" width="8.7109375" style="4" customWidth="1"/>
    <col min="3" max="3" width="13.140625" style="4" customWidth="1"/>
    <col min="4" max="4" width="65" style="4" customWidth="1"/>
    <col min="5" max="5" width="15.7109375" style="4" customWidth="1"/>
    <col min="6" max="6" width="16" style="4" customWidth="1"/>
    <col min="7" max="7" width="18.28515625" style="4" customWidth="1"/>
    <col min="8" max="8" width="15.140625" style="4" customWidth="1"/>
    <col min="9" max="16384" width="9.140625" style="4"/>
  </cols>
  <sheetData>
    <row r="1" spans="2:11" x14ac:dyDescent="0.3">
      <c r="H1" s="10"/>
    </row>
    <row r="2" spans="2:11" x14ac:dyDescent="0.3">
      <c r="B2" s="1"/>
      <c r="C2" s="1"/>
      <c r="D2" s="1"/>
      <c r="G2" s="7"/>
      <c r="H2" s="7" t="s">
        <v>22</v>
      </c>
    </row>
    <row r="3" spans="2:11" x14ac:dyDescent="0.3">
      <c r="B3" s="1"/>
      <c r="C3" s="1"/>
      <c r="D3" s="1"/>
      <c r="G3" s="7"/>
      <c r="H3" s="7" t="s">
        <v>21</v>
      </c>
    </row>
    <row r="4" spans="2:11" x14ac:dyDescent="0.3">
      <c r="B4" s="1"/>
      <c r="C4" s="1"/>
      <c r="D4" s="1"/>
    </row>
    <row r="5" spans="2:11" ht="62.25" customHeight="1" x14ac:dyDescent="0.3">
      <c r="B5" s="19" t="s">
        <v>27</v>
      </c>
      <c r="C5" s="19"/>
      <c r="D5" s="19"/>
      <c r="E5" s="19"/>
      <c r="F5" s="19"/>
      <c r="G5" s="19"/>
      <c r="H5" s="19"/>
    </row>
    <row r="6" spans="2:11" x14ac:dyDescent="0.3">
      <c r="B6" s="1"/>
      <c r="C6" s="1"/>
      <c r="D6" s="1"/>
      <c r="E6" s="1"/>
      <c r="F6" s="1"/>
      <c r="G6" s="1"/>
      <c r="H6" s="11" t="s">
        <v>23</v>
      </c>
    </row>
    <row r="7" spans="2:11" s="5" customFormat="1" x14ac:dyDescent="0.3">
      <c r="B7" s="20" t="s">
        <v>0</v>
      </c>
      <c r="C7" s="20"/>
      <c r="D7" s="21" t="s">
        <v>1</v>
      </c>
      <c r="E7" s="21" t="s">
        <v>24</v>
      </c>
      <c r="F7" s="21" t="s">
        <v>25</v>
      </c>
      <c r="G7" s="21" t="s">
        <v>26</v>
      </c>
      <c r="H7" s="21" t="s">
        <v>20</v>
      </c>
    </row>
    <row r="8" spans="2:11" s="5" customFormat="1" ht="28.5" x14ac:dyDescent="0.3">
      <c r="B8" s="12" t="s">
        <v>2</v>
      </c>
      <c r="C8" s="12" t="s">
        <v>3</v>
      </c>
      <c r="D8" s="21"/>
      <c r="E8" s="21"/>
      <c r="F8" s="21"/>
      <c r="G8" s="21"/>
      <c r="H8" s="21"/>
    </row>
    <row r="9" spans="2:11" x14ac:dyDescent="0.3">
      <c r="B9" s="13">
        <v>1049</v>
      </c>
      <c r="C9" s="14"/>
      <c r="D9" s="18" t="s">
        <v>18</v>
      </c>
      <c r="E9" s="18"/>
      <c r="F9" s="18"/>
      <c r="G9" s="18"/>
      <c r="H9" s="18"/>
    </row>
    <row r="10" spans="2:11" ht="46.5" customHeight="1" x14ac:dyDescent="0.3">
      <c r="B10" s="2"/>
      <c r="C10" s="13">
        <v>11001</v>
      </c>
      <c r="D10" s="15" t="s">
        <v>19</v>
      </c>
      <c r="E10" s="8">
        <f>E11+E16</f>
        <v>1407811.1</v>
      </c>
      <c r="F10" s="8">
        <f>F11+F16</f>
        <v>4320815</v>
      </c>
      <c r="G10" s="8">
        <f>G11+G16</f>
        <v>8128484.0999999996</v>
      </c>
      <c r="H10" s="8">
        <f>+H11+H16</f>
        <v>11440700</v>
      </c>
    </row>
    <row r="11" spans="2:11" ht="32.25" customHeight="1" x14ac:dyDescent="0.3">
      <c r="B11" s="2"/>
      <c r="C11" s="2"/>
      <c r="D11" s="16" t="s">
        <v>4</v>
      </c>
      <c r="E11" s="8">
        <f>E12+E14+E15+E13</f>
        <v>1355365</v>
      </c>
      <c r="F11" s="8">
        <f t="shared" ref="F11:H11" si="0">F12+F14+F15+F13</f>
        <v>4189700</v>
      </c>
      <c r="G11" s="8">
        <f t="shared" si="0"/>
        <v>7918700</v>
      </c>
      <c r="H11" s="8">
        <f t="shared" si="0"/>
        <v>11133720</v>
      </c>
      <c r="I11" s="6"/>
      <c r="J11" s="6"/>
      <c r="K11" s="6"/>
    </row>
    <row r="12" spans="2:11" ht="28.5" customHeight="1" x14ac:dyDescent="0.3">
      <c r="B12" s="2"/>
      <c r="C12" s="2"/>
      <c r="D12" s="3" t="s">
        <v>5</v>
      </c>
      <c r="E12" s="17">
        <v>1175665</v>
      </c>
      <c r="F12" s="17">
        <v>2930500</v>
      </c>
      <c r="G12" s="17">
        <v>4650000</v>
      </c>
      <c r="H12" s="9">
        <v>6600000</v>
      </c>
    </row>
    <row r="13" spans="2:11" ht="19.5" customHeight="1" x14ac:dyDescent="0.3">
      <c r="B13" s="2"/>
      <c r="C13" s="2"/>
      <c r="D13" s="3" t="s">
        <v>6</v>
      </c>
      <c r="E13" s="17">
        <v>0</v>
      </c>
      <c r="F13" s="17">
        <v>400000</v>
      </c>
      <c r="G13" s="17">
        <v>2000000</v>
      </c>
      <c r="H13" s="9">
        <v>2783720</v>
      </c>
    </row>
    <row r="14" spans="2:11" ht="32.25" customHeight="1" x14ac:dyDescent="0.3">
      <c r="B14" s="2"/>
      <c r="C14" s="2"/>
      <c r="D14" s="3" t="s">
        <v>7</v>
      </c>
      <c r="E14" s="17">
        <v>0</v>
      </c>
      <c r="F14" s="17">
        <v>410000</v>
      </c>
      <c r="G14" s="17">
        <v>550000</v>
      </c>
      <c r="H14" s="9">
        <v>550000</v>
      </c>
    </row>
    <row r="15" spans="2:11" ht="32.25" customHeight="1" x14ac:dyDescent="0.3">
      <c r="B15" s="2"/>
      <c r="C15" s="2"/>
      <c r="D15" s="3" t="s">
        <v>8</v>
      </c>
      <c r="E15" s="17">
        <v>179700</v>
      </c>
      <c r="F15" s="17">
        <v>449200</v>
      </c>
      <c r="G15" s="17">
        <v>718700</v>
      </c>
      <c r="H15" s="9">
        <v>1200000</v>
      </c>
    </row>
    <row r="16" spans="2:11" ht="37.5" customHeight="1" x14ac:dyDescent="0.3">
      <c r="B16" s="2"/>
      <c r="C16" s="2"/>
      <c r="D16" s="16" t="s">
        <v>9</v>
      </c>
      <c r="E16" s="8">
        <f>SUM(E17:E24)</f>
        <v>52446.1</v>
      </c>
      <c r="F16" s="8">
        <f t="shared" ref="F16:H16" si="1">SUM(F17:F24)</f>
        <v>131115</v>
      </c>
      <c r="G16" s="8">
        <f t="shared" si="1"/>
        <v>209784.1</v>
      </c>
      <c r="H16" s="8">
        <f t="shared" si="1"/>
        <v>306980</v>
      </c>
    </row>
    <row r="17" spans="2:8" ht="35.25" customHeight="1" x14ac:dyDescent="0.3">
      <c r="B17" s="2"/>
      <c r="C17" s="2"/>
      <c r="D17" s="3" t="s">
        <v>10</v>
      </c>
      <c r="E17" s="17">
        <v>7852</v>
      </c>
      <c r="F17" s="17">
        <v>19630</v>
      </c>
      <c r="G17" s="17">
        <v>31408</v>
      </c>
      <c r="H17" s="9">
        <v>60000</v>
      </c>
    </row>
    <row r="18" spans="2:8" ht="30" customHeight="1" x14ac:dyDescent="0.3">
      <c r="B18" s="2"/>
      <c r="C18" s="2"/>
      <c r="D18" s="3" t="s">
        <v>14</v>
      </c>
      <c r="E18" s="17">
        <v>21550.2</v>
      </c>
      <c r="F18" s="17">
        <v>53875.4</v>
      </c>
      <c r="G18" s="17">
        <v>86200.7</v>
      </c>
      <c r="H18" s="9">
        <v>119350</v>
      </c>
    </row>
    <row r="19" spans="2:8" ht="36" customHeight="1" x14ac:dyDescent="0.3">
      <c r="B19" s="2"/>
      <c r="C19" s="2"/>
      <c r="D19" s="3" t="s">
        <v>11</v>
      </c>
      <c r="E19" s="17">
        <v>6941.7</v>
      </c>
      <c r="F19" s="17">
        <v>17354.2</v>
      </c>
      <c r="G19" s="17">
        <v>27766.7</v>
      </c>
      <c r="H19" s="9">
        <v>38450</v>
      </c>
    </row>
    <row r="20" spans="2:8" ht="31.5" customHeight="1" x14ac:dyDescent="0.3">
      <c r="B20" s="2"/>
      <c r="C20" s="2"/>
      <c r="D20" s="3" t="s">
        <v>12</v>
      </c>
      <c r="E20" s="17">
        <v>2176.1999999999998</v>
      </c>
      <c r="F20" s="17">
        <v>5440.4</v>
      </c>
      <c r="G20" s="17">
        <v>8704.7000000000007</v>
      </c>
      <c r="H20" s="9">
        <v>12050</v>
      </c>
    </row>
    <row r="21" spans="2:8" ht="46.5" customHeight="1" x14ac:dyDescent="0.3">
      <c r="B21" s="2"/>
      <c r="C21" s="2"/>
      <c r="D21" s="3" t="s">
        <v>15</v>
      </c>
      <c r="E21" s="17">
        <v>3432</v>
      </c>
      <c r="F21" s="17">
        <v>8580</v>
      </c>
      <c r="G21" s="17">
        <v>13728</v>
      </c>
      <c r="H21" s="9">
        <v>19000</v>
      </c>
    </row>
    <row r="22" spans="2:8" ht="43.5" customHeight="1" x14ac:dyDescent="0.3">
      <c r="B22" s="2"/>
      <c r="C22" s="2"/>
      <c r="D22" s="3" t="s">
        <v>16</v>
      </c>
      <c r="E22" s="17">
        <v>3744.2</v>
      </c>
      <c r="F22" s="17">
        <v>9360.4</v>
      </c>
      <c r="G22" s="17">
        <v>14976.7</v>
      </c>
      <c r="H22" s="9">
        <v>20750</v>
      </c>
    </row>
    <row r="23" spans="2:8" ht="30.75" customHeight="1" x14ac:dyDescent="0.3">
      <c r="B23" s="2"/>
      <c r="C23" s="2"/>
      <c r="D23" s="3" t="s">
        <v>17</v>
      </c>
      <c r="E23" s="17">
        <v>3525.8</v>
      </c>
      <c r="F23" s="17">
        <v>8814.6</v>
      </c>
      <c r="G23" s="17">
        <v>14103.3</v>
      </c>
      <c r="H23" s="9">
        <v>19530</v>
      </c>
    </row>
    <row r="24" spans="2:8" ht="33" customHeight="1" x14ac:dyDescent="0.3">
      <c r="B24" s="2"/>
      <c r="C24" s="2"/>
      <c r="D24" s="3" t="s">
        <v>13</v>
      </c>
      <c r="E24" s="17">
        <v>3224</v>
      </c>
      <c r="F24" s="17">
        <v>8060</v>
      </c>
      <c r="G24" s="17">
        <v>12896</v>
      </c>
      <c r="H24" s="9">
        <v>17850</v>
      </c>
    </row>
  </sheetData>
  <mergeCells count="8">
    <mergeCell ref="D9:H9"/>
    <mergeCell ref="B5:H5"/>
    <mergeCell ref="B7:C7"/>
    <mergeCell ref="D7:D8"/>
    <mergeCell ref="E7:E8"/>
    <mergeCell ref="F7:F8"/>
    <mergeCell ref="G7:G8"/>
    <mergeCell ref="H7:H8"/>
  </mergeCells>
  <pageMargins left="0.35433070866141703" right="0.23622047244094499" top="0.55118110236220497" bottom="0.511811023622047" header="0.31496062992126" footer="0.31496062992126"/>
  <pageSetup paperSize="9" scale="65" firstPageNumber="626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N1 աղյուսակ N6</vt:lpstr>
      <vt:lpstr>'Աղյուսակ N1 աղյուսակ N6'!Print_Area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Narek V. Karapetyan</cp:lastModifiedBy>
  <cp:lastPrinted>2019-12-27T14:48:58Z</cp:lastPrinted>
  <dcterms:created xsi:type="dcterms:W3CDTF">2018-09-21T09:00:45Z</dcterms:created>
  <dcterms:modified xsi:type="dcterms:W3CDTF">2021-12-21T14:08:50Z</dcterms:modified>
</cp:coreProperties>
</file>