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70" yWindow="-90" windowWidth="10380" windowHeight="9090" tabRatio="599"/>
  </bookViews>
  <sheets>
    <sheet name="revenues-12" sheetId="1" r:id="rId1"/>
    <sheet name="functional-12" sheetId="2" r:id="rId2"/>
    <sheet name="economic-12" sheetId="3" r:id="rId3"/>
    <sheet name="defecit-12" sheetId="5" r:id="rId4"/>
    <sheet name="defecit-12_detailed" sheetId="8" r:id="rId5"/>
  </sheets>
  <definedNames>
    <definedName name="_xlnm._FilterDatabase" localSheetId="4" hidden="1">'defecit-12_detailed'!$B$6:$F$108</definedName>
    <definedName name="_xlnm._FilterDatabase" localSheetId="2" hidden="1">'economic-12'!$B$7:$F$105</definedName>
    <definedName name="_xlnm._FilterDatabase" localSheetId="1" hidden="1">'functional-12'!$A$7:$H$7</definedName>
    <definedName name="_xlnm._FilterDatabase" localSheetId="0" hidden="1">'revenues-12'!$A$6:$E$19</definedName>
    <definedName name="_xlnm.Print_Area" localSheetId="1">'functional-12'!$A$1:$H$190</definedName>
    <definedName name="_xlnm.Print_Titles" localSheetId="4">'defecit-12_detailed'!$5:$5</definedName>
    <definedName name="_xlnm.Print_Titles" localSheetId="2">'economic-12'!$6:$6</definedName>
    <definedName name="_xlnm.Print_Titles" localSheetId="1">'functional-12'!$6:$6</definedName>
  </definedNames>
  <calcPr calcId="144525"/>
</workbook>
</file>

<file path=xl/calcChain.xml><?xml version="1.0" encoding="utf-8"?>
<calcChain xmlns="http://schemas.openxmlformats.org/spreadsheetml/2006/main">
  <c r="F78" i="3" l="1"/>
  <c r="C9" i="5"/>
  <c r="C7" i="5" s="1"/>
  <c r="C10" i="5"/>
  <c r="D9" i="5"/>
  <c r="D10" i="5"/>
  <c r="E10" i="5" s="1"/>
  <c r="B9" i="5"/>
  <c r="B7" i="5" s="1"/>
  <c r="B10" i="5"/>
  <c r="D7" i="5" l="1"/>
  <c r="E7" i="5" s="1"/>
  <c r="E9" i="5"/>
</calcChain>
</file>

<file path=xl/comments1.xml><?xml version="1.0" encoding="utf-8"?>
<comments xmlns="http://schemas.openxmlformats.org/spreadsheetml/2006/main">
  <authors>
    <author>GHEmma</author>
  </authors>
  <commentList>
    <comment ref="B68" authorId="0">
      <text>
        <r>
          <rPr>
            <b/>
            <sz val="8"/>
            <color indexed="81"/>
            <rFont val="Tahoma"/>
          </rPr>
          <t>GHEmma:</t>
        </r>
        <r>
          <rPr>
            <sz val="8"/>
            <color indexed="81"/>
            <rFont val="Tahoma"/>
          </rPr>
          <t xml:space="preserve">
անվանումները ճշտել</t>
        </r>
      </text>
    </comment>
  </commentList>
</comments>
</file>

<file path=xl/sharedStrings.xml><?xml version="1.0" encoding="utf-8"?>
<sst xmlns="http://schemas.openxmlformats.org/spreadsheetml/2006/main" count="449" uniqueCount="319">
  <si>
    <t>1.1. Վարկերի և փոխատվությունների ստացում</t>
  </si>
  <si>
    <t>Միջպետական վարկ ԼՂՀ-ին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</si>
  <si>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</si>
  <si>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</si>
  <si>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</si>
  <si>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2.4. Այլ </t>
  </si>
  <si>
    <t>3.Այլ</t>
  </si>
  <si>
    <t>(հազար դրամ)</t>
  </si>
  <si>
    <t>ՊԵՏԱԿԱՆ ԲՅՈՒՋԵԻ ԵԿԱՄՈՒՏՆԵՐ</t>
  </si>
  <si>
    <t>այդ թվում`</t>
  </si>
  <si>
    <t>Այլ եկամուտներ</t>
  </si>
  <si>
    <t>ՀԱՇՎԵՏՎՈՒԹՅՈՒՆ*</t>
  </si>
  <si>
    <t xml:space="preserve">Պաշտոնական դրամաշնորհներ </t>
  </si>
  <si>
    <t>ԲԱԺԻՆ</t>
  </si>
  <si>
    <t>ԴԱՍ</t>
  </si>
  <si>
    <t>ԸՆԴԱՄԵՆԸ ԾԱԽՍԵՐ</t>
  </si>
  <si>
    <t>ԸՆԴՀԱՆՈՒՐ ԲՆՈՒՅԹԻ ՀԱՆՐԱՅԻՆ ԾԱՌԱՅՈՒԹՅՈՒՆՆԵՐ</t>
  </si>
  <si>
    <t>Օրենսդիր և գործադիր  մարմիններ, պետական կառավարում, ֆինանսական և հարկաբյուջետային հարաբերություններ, արտաքին հարաբերություններ</t>
  </si>
  <si>
    <t>Օրենսդիր և  գործադիր մարմիններ, պետական կառավարում</t>
  </si>
  <si>
    <t>Ֆինանսական և հարկաբյուջետային հարաբերություններ</t>
  </si>
  <si>
    <t>Արտաքին հարաբերություններ</t>
  </si>
  <si>
    <t>Ընդհանուր բնույթի ծառայություններ</t>
  </si>
  <si>
    <t>Ծրագրման և վիճակագրական ընդհանուր ծառայություններ</t>
  </si>
  <si>
    <t>Ընդհանուր բնույթի այլ ծառայություններ</t>
  </si>
  <si>
    <t xml:space="preserve"> Ընդհանուր բնույթի հետազոտական աշխատանք</t>
  </si>
  <si>
    <t>Ընդհանուր բնույթի հանրային ծառայությունների գծով հետազոտական և նախագծային աշխատանքներ</t>
  </si>
  <si>
    <t>Ընդհանուր բնույթի հանրային ծառայություններ (այլ դասերին չպատկանող)</t>
  </si>
  <si>
    <t>Պետական պարտքի գծով գործառնություններ</t>
  </si>
  <si>
    <t>Կառավարության տարբեր մակարդակների միջև իրականացվող ընդհանուր բնույթի տրանսֆերտներ</t>
  </si>
  <si>
    <t>ՊԱՇՏՊԱՆՈՒԹՅՈՒՆ</t>
  </si>
  <si>
    <t>Ռազմական պաշտպանություն</t>
  </si>
  <si>
    <t>Արտաքին ռազմական օգնություն</t>
  </si>
  <si>
    <t xml:space="preserve"> Արտաքին ռազմական օգնություն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</si>
  <si>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</si>
  <si>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</si>
  <si>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 ԵՎ ԴԱՏԱԿԱՆ ԳՈՐԾՈՒՆԵՈՒԹՅՈՒՆ</t>
  </si>
  <si>
    <t>Հասարակական կարգ և անվտանգություն</t>
  </si>
  <si>
    <t>Ոստիկանություն</t>
  </si>
  <si>
    <t>Ազգային անվտանգություն</t>
  </si>
  <si>
    <t>Փրկարար  ծառայություն</t>
  </si>
  <si>
    <t>Փրկարար ծառայություն</t>
  </si>
  <si>
    <t>Դատական գործունեություն և իրավական պաշտպանություն</t>
  </si>
  <si>
    <t>Դատարաններ</t>
  </si>
  <si>
    <t>Իրավական պաշտպանություն</t>
  </si>
  <si>
    <t>Դատախազություն</t>
  </si>
  <si>
    <t>Կալանավայրեր</t>
  </si>
  <si>
    <t>ՏՆՏԵՍԱԿԱՆ ՀԱՐԱԲԵՐՈՒԹՅՈՒՆՆԵՐ</t>
  </si>
  <si>
    <t>Ընդհանուր բնույթի տնտեսական, առևտրային և աշխատանքի գծով հարաբերություններ</t>
  </si>
  <si>
    <t>Ընդհանուր բնույթի տնտեսական և առևտրային  հարաբերություններ</t>
  </si>
  <si>
    <t>Գյուղատնտեսություն, անտառային տնտեսություն, ձկնորսություն և որսորդություն</t>
  </si>
  <si>
    <t>Գյուղատնտեսություն</t>
  </si>
  <si>
    <t>Անտառային տնտեսություն</t>
  </si>
  <si>
    <t xml:space="preserve"> Ոռոգում</t>
  </si>
  <si>
    <t>Վառելիք և էներգետիկա</t>
  </si>
  <si>
    <t>Միջուկային վառելիք</t>
  </si>
  <si>
    <t>Վառելիքի այլ տեսակներ</t>
  </si>
  <si>
    <t>Էլեկտրաէներգիա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</si>
  <si>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</si>
  <si>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</si>
  <si>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>Տրանսպորտ</t>
  </si>
  <si>
    <t>Ճանապարհային տրանսպորտ</t>
  </si>
  <si>
    <t>Օդային տրանսպորտ</t>
  </si>
  <si>
    <t>Խողովակաշարային և այլ տրանսպորտ</t>
  </si>
  <si>
    <t>Կապ</t>
  </si>
  <si>
    <t>Այլ բնագավառներ</t>
  </si>
  <si>
    <t>Զբոսաշրջություն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</si>
  <si>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</si>
  <si>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</si>
  <si>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Լեռնաարդյունահանման, արդյունաբերության և շինարարության  գծով հետազոտական և նախագծային աշխատանքներ</t>
  </si>
  <si>
    <t>Տնտեսական հարաբերություններ (այլ դասերին չպատկանող)</t>
  </si>
  <si>
    <t>ՇՐՋԱԿԱ  ՄԻՋԱՎԱՅՐԻ ՊԱՇՏՊԱՆՈՒԹՅՈՒՆ</t>
  </si>
  <si>
    <t>Աղբահանում</t>
  </si>
  <si>
    <t>Շրջակա միջավայրի աղտոտման դեմ պայքար</t>
  </si>
  <si>
    <t>Օդի աղտոտման դեմ պայքար</t>
  </si>
  <si>
    <t>Կենսաբազմազանության և բնության պաշտպանություն</t>
  </si>
  <si>
    <t>Շրջակա միջավայրի պաշտպանություն  (այլ դասերին չպատկանող)</t>
  </si>
  <si>
    <t xml:space="preserve"> ԲՆԱԿԱՐԱՆԱՅԻՆ ՇԻՆԱՐԱՐՈՒԹՅՈՒՆ ԵՎ ԿՈՄՈՒՆԱԼ ԾԱՌԱՅՈՒԹՅՈՒՆՆԵՐ</t>
  </si>
  <si>
    <t>Բնակարանային շինարարություն</t>
  </si>
  <si>
    <t>Ջրամատակարարում</t>
  </si>
  <si>
    <t>Փողոցների լուսավորում</t>
  </si>
  <si>
    <t>Բնակարանային շինարարության և կոմունալ ծառայություններ  (այլ դասերին չպատկանող)</t>
  </si>
  <si>
    <t>ԱՌՈՂՋԱՊԱՀՈՒԹՅՈՒՆ</t>
  </si>
  <si>
    <t>Բժշկական ապրանքներ, սարքեր և սարքավորումներ</t>
  </si>
  <si>
    <t>Դեղագործական ապրանքներ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</si>
  <si>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</si>
  <si>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</si>
  <si>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</si>
  <si>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>Ստոմատոլոգիական ծառայություններ</t>
  </si>
  <si>
    <t>Պարաբժշկական ծառայություններ</t>
  </si>
  <si>
    <t>Հիվանդանոցային ծառայություններ</t>
  </si>
  <si>
    <t>Ընդհանուր բնույթի հիվանդանոցային ծառայություններ</t>
  </si>
  <si>
    <t>Մասնագիտացված հիվանդանոցային ծառայություններ</t>
  </si>
  <si>
    <t>Հանրային առողջապահական ծառայություններ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</si>
  <si>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</si>
  <si>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</si>
  <si>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</si>
  <si>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</si>
  <si>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</si>
  <si>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</si>
  <si>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ցուցահանդեսներ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</si>
  <si>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</si>
  <si>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</si>
  <si>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</si>
  <si>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</si>
  <si>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մշակութային արժեքների վերականգնում և պահպանում</t>
  </si>
  <si>
    <t>Ռադիո-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</si>
  <si>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</si>
  <si>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</si>
  <si>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</si>
  <si>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</si>
  <si>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</si>
  <si>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 xml:space="preserve">Քաղաքական կուսակցություններ, հասարակական կազմակերպություններ,արհմիություններ                          </t>
  </si>
  <si>
    <t>Հանգիստ, մշակույթ և կրոն (այլ դասերին չպատկանող)</t>
  </si>
  <si>
    <t>ԿՐԹՈՒԹՅՈՒՆ</t>
  </si>
  <si>
    <t>Նախադպրոցական և տարրական ընդհանուր կրթություն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</si>
  <si>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</si>
  <si>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</si>
  <si>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</si>
  <si>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 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</si>
  <si>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</si>
  <si>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</si>
  <si>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</si>
  <si>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</si>
  <si>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</si>
  <si>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</si>
  <si>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</si>
  <si>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</si>
  <si>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</si>
  <si>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</si>
  <si>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Կրթություն (այլ դասերին չպատկանող)</t>
  </si>
  <si>
    <t xml:space="preserve"> ՍՈՑԻԱԼԱԿԱՆ ՊԱՇՏՊԱՆՈՒԹՅՈՒՆ</t>
  </si>
  <si>
    <t>Վատառողջություն և անաշխատունակություն</t>
  </si>
  <si>
    <t xml:space="preserve"> Վատառողջություն</t>
  </si>
  <si>
    <t>Անաշխատունակություն</t>
  </si>
  <si>
    <t>Ծերություն</t>
  </si>
  <si>
    <t>Հարազատին կորցրած անձինք</t>
  </si>
  <si>
    <t>Ընտանիքի անդամներ և զավակներ</t>
  </si>
  <si>
    <t>Գործազրկություն</t>
  </si>
  <si>
    <t>Բնակարանային ապահովում</t>
  </si>
  <si>
    <t>Սոցիալական հատուկ արտոնություններ (այլ դասերին չպատկանող)</t>
  </si>
  <si>
    <t>Սոցիալական պաշտպանություն (այլ դասերին չպատկանող)</t>
  </si>
  <si>
    <t>Սոցիալական պաշտպանությանը տրամադրվող օժանդակ ծառայություններ (այլ դասերին չպատկանող)</t>
  </si>
  <si>
    <t xml:space="preserve"> ՀԻՄՆԱԿԱՆ ԲԱԺԻՆՆԵՐԻՆ ՉԴԱՍՎՈՂ ՊԱՀՈՒՍՏԱՅԻՆ ՖՈՆԴԵՐ</t>
  </si>
  <si>
    <t>ՀՀ կառավարության և համայնքների պահուստային ֆոնդ</t>
  </si>
  <si>
    <t>ՀՀ կառավարության պահուստային ֆոնդ</t>
  </si>
  <si>
    <t>ԽՈՒՄԲ</t>
  </si>
  <si>
    <t>(գործառական դասակարգմամբ)</t>
  </si>
  <si>
    <t>Բյուջետային ծախսերի տնտեսագիտական դասակարգման հոդվածների անվանումները</t>
  </si>
  <si>
    <t>ԸՆԹԱՑԻԿ ԾԱԽՍԵՐ</t>
  </si>
  <si>
    <t>ԱՇԽԱՏԱՆՔԻ ՎԱՐՁԱՏՐՈՒԹՅՈՒՆ</t>
  </si>
  <si>
    <t>Դրամով վճարվող աշխատավարձեր և հավելավճարներ</t>
  </si>
  <si>
    <t>Փաստացի սոցիալական ապահովության վճարներ (գործատուի կողմից)</t>
  </si>
  <si>
    <t>ԾԱՌԱՅՈՒԹՅՈՒՆՆԵՐԻ ԵՎ ԱՊՐԱՆՔՆԵՐԻ ՁԵՌՔԲԵՐՈՒՄ</t>
  </si>
  <si>
    <t>Շարունակական ծախսեր</t>
  </si>
  <si>
    <t>Գործուղումների և շրջագայությունների ծախսեր</t>
  </si>
  <si>
    <t>Պայմանագրային այլ ծառայությունների ձեռքբերում</t>
  </si>
  <si>
    <t>Այլ մասնագիտական ծառայությունների ձեռքբերում</t>
  </si>
  <si>
    <t>Ընթացիկ նորոգում և պահպանում (ծառայություններ և նյութեր)</t>
  </si>
  <si>
    <t>Նյութեր</t>
  </si>
  <si>
    <t>ՏՈԿՈՍԱՎՃԱՐՆԵՐ</t>
  </si>
  <si>
    <t>ՍՈՒԲՍԻԴԻԱՆԵՐ</t>
  </si>
  <si>
    <t>Սուբսիդիաներ պետական կազմակերպություններին</t>
  </si>
  <si>
    <t>Սուբսիդիաներ ոչ պետական կազմակերպություններին</t>
  </si>
  <si>
    <t>ԴՐԱՄԱՇՆՈՐՀՆԵՐ</t>
  </si>
  <si>
    <t>Դրամաշնորհներ միջազգային կազմակերպություններին</t>
  </si>
  <si>
    <t xml:space="preserve"> - Ընթացիկ դրամաշնորհներ միջազգային կազմակերպություններին</t>
  </si>
  <si>
    <t>Ընթացիկ դրամաշնորհներ պետական հատվածի այլ մակարդակներին</t>
  </si>
  <si>
    <t>որից`</t>
  </si>
  <si>
    <t xml:space="preserve"> - Ընթացիկ դրամաշնորհներ պետական կառավարման հատվածին</t>
  </si>
  <si>
    <t xml:space="preserve"> - Ընթացիկ սուբվենցիաներ համայնքներին</t>
  </si>
  <si>
    <t xml:space="preserve"> - Պետական բյուջեից համայնքների բյուջեներին համահարթեցման սկզբունքով տրվող դոտացիաներ</t>
  </si>
  <si>
    <t xml:space="preserve"> - Օրենքների կիրարկման արդյունքում համայնքների բյուջեների կորուստների փոխհատուցում</t>
  </si>
  <si>
    <t xml:space="preserve"> - Ընթացիկ դրամաշնորհներ պետական և համայնքային ոչ առևտրային կազմակերպություններին</t>
  </si>
  <si>
    <t xml:space="preserve"> -  Ընթացիկ դրամաշնորհներ պետական և համայնքային առևտրային կազմակերպություններին</t>
  </si>
  <si>
    <t>Կապիտալ դրամաշնորհներ պետական հատվածի այլ մակարդակներին</t>
  </si>
  <si>
    <t xml:space="preserve"> - Կապիտալ սուբվենցիաներ համայնքներին</t>
  </si>
  <si>
    <t>ՍՈՑԻԱԼԱԿԱՆ ՆՊԱՍՏՆԵՐ ԵՎ ԿԵՆՍԱԹՈՇԱԿՆԵՐ</t>
  </si>
  <si>
    <t>Սոցիալական ապահովության նպաստներ</t>
  </si>
  <si>
    <t>Սոցիալական օգնության դրամական արտահայտությամբ նպաստներ (բյուջեից)</t>
  </si>
  <si>
    <t>Կենսաթոշակներ</t>
  </si>
  <si>
    <t>ԱՅԼ ԾԱԽՍԵՐ</t>
  </si>
  <si>
    <t>Նվիրատվություններ ոչ կառավարչական (հասարակական) կազմակերպություններին</t>
  </si>
  <si>
    <t>Հարկեր, պարտադիր վճարներ և տույժեր, որոնք կառավարման տարբեր մակարդակների կողմից կիրառվում են միմյանց նկատմամբ</t>
  </si>
  <si>
    <t>Դատարանների կողմից նշանակված տույժեր և տուգանքներ</t>
  </si>
  <si>
    <t>Այլ ծախսեր</t>
  </si>
  <si>
    <t>Պահուստային միջոցներ</t>
  </si>
  <si>
    <t>ՈՉ ՖԻՆԱՆՍԱԿԱՆ ԱԿՏԻՎՆԵՐԻ ՀԵՏ  ԳՈՐԾԱՌՆՈՒԹՅՈՒՆՆԵՐ</t>
  </si>
  <si>
    <t>ՈՉ ՖԻՆԱՆՍԱԿԱՆ ԱԿՏԻՎՆԵՐԻ ԳԾՈՎ ԾԱԽՍԵՐ</t>
  </si>
  <si>
    <t>ՀԻՄՆԱԿԱՆ ՄԻՋՈՑՆԵՐ</t>
  </si>
  <si>
    <t>ՇԵՆՔԵՐ ԵՎ ՇԻՆՈՒԹՅՈՒՆՆԵՐ</t>
  </si>
  <si>
    <t>ՄԵՔԵՆԱՆԵՐԻ ԵՎ ՍԱՐՔԱՎՈՐՈՒՄՆԵՐԻ ՁԵՌՔԲԵՐՈՒՄ, ՊԱՀՊԱՆՈՒՄ ԵՎ ՀԻՄՆԱՆՈՐՈԳՈՒՄ</t>
  </si>
  <si>
    <t>ԱՅԼ ՀԻՄՆԱԿԱՆ ՄԻՋՈՑՆԵՐ</t>
  </si>
  <si>
    <t>ՊԱՇԱՐՆԵՐ</t>
  </si>
  <si>
    <t>ՌԱԶՄԱՎԱՐԱԿԱՆ ՊԱՇԱՐՆԵՐ</t>
  </si>
  <si>
    <t>ՉԱՐՏԱԴՐՎԱԾ ԱԿՏԻՎՆԵՐ</t>
  </si>
  <si>
    <t>ՈՉ ՖԻՆԱՆՍԱԿԱՆ ԱԿՏԻՎՆԵՐԻ ՕՏԱՐՈՒՄԻՑ ՄՈՒՏՔԵՐ</t>
  </si>
  <si>
    <t xml:space="preserve"> - Ներքին տոկոսավճարներ</t>
  </si>
  <si>
    <t xml:space="preserve"> - Արտաքին տոկոսավճարներ</t>
  </si>
  <si>
    <t xml:space="preserve"> - Այլ ընթացիկ դրամաշնորհներ</t>
  </si>
  <si>
    <t xml:space="preserve"> - Հիվանդության և հաշմանդամության նպաստներ բյուջեից</t>
  </si>
  <si>
    <t xml:space="preserve"> - Մայրության նպաստներ բյուջեից</t>
  </si>
  <si>
    <t xml:space="preserve"> - Երեխաների կամ ընտանեկան նպաստներ բյուջեից</t>
  </si>
  <si>
    <t xml:space="preserve"> - Գործազրկության նպաստներ բյուջեից</t>
  </si>
  <si>
    <t xml:space="preserve"> - Կենսաթոշակի անցնելու հետ կապված և տարիքային նպաստներ բյուջեից</t>
  </si>
  <si>
    <t xml:space="preserve"> - Հուղարկավորության նպաստներ բյուջեից</t>
  </si>
  <si>
    <t xml:space="preserve"> - Կրթական, մշակութային և սպորտային նպաստներ բյուջեից</t>
  </si>
  <si>
    <t xml:space="preserve"> - Այլ նպաստներ բյուջեից</t>
  </si>
  <si>
    <t xml:space="preserve"> - Շենքերի և շինությունների ձեռքբերում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</si>
  <si>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</si>
  <si>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</si>
  <si>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</si>
  <si>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</si>
  <si>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</si>
  <si>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 Աճեցվող ակտիվներ</t>
  </si>
  <si>
    <t xml:space="preserve"> - Ոչ նյութական հիմնական միջոցներ</t>
  </si>
  <si>
    <t xml:space="preserve"> - Գեոդեզիական-քարտեզագրական ծախսեր</t>
  </si>
  <si>
    <t xml:space="preserve"> - Նախագծահետազոտական ծախսեր</t>
  </si>
  <si>
    <t>(տնտեսագիտական դասակարգմամբ)</t>
  </si>
  <si>
    <t>ԸՆԴԱՄԵՆԸ</t>
  </si>
  <si>
    <t>Ա. Ներքին աղբյուրներ</t>
  </si>
  <si>
    <t xml:space="preserve">Բ. Արտաքին աղբյուրներ </t>
  </si>
  <si>
    <t>Պետական բյուջեի դեֆիցիտի ֆինանսավորման աղբյուրներն ու դրանց տարրերի անվանումները</t>
  </si>
  <si>
    <t xml:space="preserve">  ԸՆԴԱՄԵՆԸ</t>
  </si>
  <si>
    <t>Ա.Ներքին աղբյուրներ-ընդամենը</t>
  </si>
  <si>
    <t>1.1. Արժեթղթերի (բացառությամբ բաժնետոմսերի և կապիտալում այլ մասնակցության) թողարկումից և տեղաբաշխումից զուտ մուտքեր</t>
  </si>
  <si>
    <t>գանձապետական պարտատոմսեր</t>
  </si>
  <si>
    <t>պետական ներքին շահող փոխառության պարտատոմսերի ետ գնում</t>
  </si>
  <si>
    <t xml:space="preserve">մուրհակների մարում </t>
  </si>
  <si>
    <t>1.2. Ստացված վարկերի և փոխատվությունների մարում</t>
  </si>
  <si>
    <t>2.4.Վարկերի և փոխատվությունների տրամադրում</t>
  </si>
  <si>
    <t>2.5. Տրամադրված վարկերի և փոխատվությունների վերադարձից մուտքեր</t>
  </si>
  <si>
    <t>2.6.Այլ</t>
  </si>
  <si>
    <t>կայունացման դեպոզիտային հաշվից օգտագործում</t>
  </si>
  <si>
    <t>կայունացման դեպոզիտային հաշվի համալրում</t>
  </si>
  <si>
    <t>Բ. Արտաքին աղբյուրներ - ընդամենը</t>
  </si>
  <si>
    <t>Կառավարման մարմինների գործունեության հետևանքով առաջացած վնասվածքների կամ վնասների վերականգնում_x000D_</t>
  </si>
  <si>
    <t xml:space="preserve"> - Այլ ընթացիկ դրամաշնորհներ համայնքներին</t>
  </si>
  <si>
    <t>«Հայկական ատոմակայան» ՓԲԸ</t>
  </si>
  <si>
    <t>«Բարձրավոլտ էլեկտրական ցանցեր» ՓԲԸ</t>
  </si>
  <si>
    <t>«Էլեկտրաէներգետիկական համակարգի օպերատոր» ՓԲԸ</t>
  </si>
  <si>
    <t>«Հայաստանի էլեկտրական ցանցեր» ՓԲԸ</t>
  </si>
  <si>
    <t>ա) «Բռնադատվածների մասին» ՀՀ օրենքով սահմանված վարկերի տրամադրում</t>
  </si>
  <si>
    <t>Աշխատակազմի (կադրերի) գծով ընդհանուր բնույթի ծառայություններ</t>
  </si>
  <si>
    <t>Երկաթուղային տրանսպորտ</t>
  </si>
  <si>
    <t>Նախադպրոցական կրթություն</t>
  </si>
  <si>
    <t>Մոր և մանկան բժշկական ծառայություններ</t>
  </si>
  <si>
    <t>այդ թվում՝</t>
  </si>
  <si>
    <t>1. Փոխառու զուտ միջոցներ</t>
  </si>
  <si>
    <t>ՀՀ ֆինանսների նախարարություն</t>
  </si>
  <si>
    <t xml:space="preserve"> «ՎՏԲ-Հայաստան Բանկ» ՓԲԸ-ից ստացված վարկի մարում</t>
  </si>
  <si>
    <t>Ալավերդու քաղաքապետարան</t>
  </si>
  <si>
    <t>Արթիկի քաղաքապետարան</t>
  </si>
  <si>
    <t xml:space="preserve"> այդ թվում</t>
  </si>
  <si>
    <t>«Դարդան» ՍՊԸ-ից` «Ավտոճանապարհային մեքենաներ» ՓԲԸ-ի պարտքի մարում</t>
  </si>
  <si>
    <t>«Դավիթ առևտրի տուն» ՓԲԸ</t>
  </si>
  <si>
    <t>«Նոր Ակունք» ՓԲԸ</t>
  </si>
  <si>
    <t>2. Ֆինանսական զուտ ակտիվներ</t>
  </si>
  <si>
    <t>2.2. Բաժնետոմսերի և կապիտալում այլ մասնակցության ձեռքբերում</t>
  </si>
  <si>
    <t>2.1. Բաժնետոմսերի և կապիտալում այլ մասնակցության իրացումից մուտքեր</t>
  </si>
  <si>
    <t>2.1. Վարկերի և փոխատվությունների տրամադրում</t>
  </si>
  <si>
    <t xml:space="preserve">Հայաստանի Հանրապետության 2012 թվականի պետական բյուջեի եկամուտների վերաբերյալ                 </t>
  </si>
  <si>
    <t>Հարկային եկամուտներ և պետական տուրքեր, պարտադիր սոցիալական ապահովության վճարներ</t>
  </si>
  <si>
    <t xml:space="preserve">    Հարկային եկամուտներ և պետական տուրքեր</t>
  </si>
  <si>
    <t xml:space="preserve">    Պարտադիր սոցիալական ապահովության վճարներ</t>
  </si>
  <si>
    <t xml:space="preserve">* Ներառված է պետական հիմնարկների համար ՀՀ կառավարության ընդունած որոշումների համաձայն բացված արտաբյուջետային հաշիվների միջոցների շրջանառությունը` համաձայն «Հայաստանի Հանրապետության 2012 թվականի պետական բյուջեի մասին» ՀՀ օրենքի 9-րդ հոդվածի 11-րդ կետի:                 </t>
  </si>
  <si>
    <t>Հայաստանի Հանրապետության 2012 թվականի պետական բյուջեի ծախսերի վերաբերյալ</t>
  </si>
  <si>
    <t>Սոցիալական ապահովության միջոցառումների իրականացման նպատակով աշխատողներին առաջարկվող սոցիալական փաթեթի ծառայությունների գծով ծախսեր</t>
  </si>
  <si>
    <t xml:space="preserve"> - Բժշկական ապահովագրություն</t>
  </si>
  <si>
    <t xml:space="preserve"> - Հիպոթեքային վարկի ամսական վճարի մարում</t>
  </si>
  <si>
    <t xml:space="preserve"> - Ուսման վճարների փոխհատուցում</t>
  </si>
  <si>
    <t xml:space="preserve"> - Հանգստի ծախսերի փոխհատուցում</t>
  </si>
  <si>
    <t xml:space="preserve">* Ներառված է պետական հիմնարկների համար ՀՀ կառավարության ընդունած որոշումների համաձայն բացված արտաբյուջետային հաշիվների միջոցների շրջանառությունը` համաձայն «Հայաստանի Հանրապետության 2012 թվականի պետական բյուջեի մասին» ՀՀ օրենքի 9-րդ հոդվածի 11-րդ կետի:                         </t>
  </si>
  <si>
    <t xml:space="preserve">* Ներառված է պետական հիմնարկների համար ՀՀ կառավարության ընդունած որոշումների համաձայն բացված արտաբյուջետային հաշիվների միջոցների շրջանառությունը` համաձայն «Հայաստանի Հանրապետության 2012 թվականի պետական բյուջեի մասին» ՀՀ օրենքի 9-րդ հոդվածի 11-րդ կետի:       </t>
  </si>
  <si>
    <t>Հայաստանի Հանրապետության 2012 թվականի պետական բյուջեի դեֆիցիտի (պակասուրդի) ֆինանսավորման աղբյուրների վերաբերյալ</t>
  </si>
  <si>
    <t xml:space="preserve">* Ներառված է պետական հիմնարկների համար ՀՀ կառավարության ընդունած որոշումների համաձայն բացված արտաբյուջետային հաշիվների միջոցների շրջանառությունը` համաձայն «Հայաստանի Հանրապետության 2012 թվականի պետական բյուջեի մասին» ՀՀ օրենքի 9-րդ հոդվածի 11-րդ կետի:    </t>
  </si>
  <si>
    <t>2.3. Ելքերի ֆինանսավորմանն ուղղվող 2012 թվականի  տարեսկզբի ազատ միջոցներ</t>
  </si>
  <si>
    <t>ՀՀ տարածքային կառավարման նախարարության ջրային տնտեսության պետական կոմիտե</t>
  </si>
  <si>
    <t>գ) կայունացման դեպոզիտային հաշվի միջոցներից վարկի տրամադրում «ՓՄՁ ներդրումներ» ՈՒՎԿ» ՓԲԸ-ին</t>
  </si>
  <si>
    <t>«Միջազգային էներգետիկ կորպորացիա» ՓԲԸ</t>
  </si>
  <si>
    <t>«Ակբա-Կրեդիտ Ագրիկոլ բանկ» ՓԲԸ</t>
  </si>
  <si>
    <t>Սպիտակի «Վանուհի» ԲԲԸ</t>
  </si>
  <si>
    <t>Այլ վարկառուներից</t>
  </si>
  <si>
    <t>Վանաձորի բաղնիքային տնտեսություն</t>
  </si>
  <si>
    <t>«Հայջրմուղկոյուղի» ՓԲԸ</t>
  </si>
  <si>
    <t>«Սիս-95» ՍՊԸ</t>
  </si>
  <si>
    <t>Միջազգային ֆինանսական կազմակերպություններին կապիտալում մասնակցության գծով ստանձնած պարտավորությունների կատարում</t>
  </si>
  <si>
    <t>Ելքերի ֆինանսավորմանն ուղղվող 2012 թվականի տարեսկզբի ազատ միջոցներ</t>
  </si>
  <si>
    <t>արտաբյուջետային միջոցների փոփոխություն</t>
  </si>
  <si>
    <t>բ) արտաքին աղբյուրներից ստացվող նպատակային միջոցների հաշվին իրականացվող ծրագրերի շրջանակներում բյուջետային վարկերի տրամադրում այդ ծրագրերում ներգրավված տնտեսվարող սուբյեկտներին</t>
  </si>
  <si>
    <t>Այլ վարկերից վերադարձ</t>
  </si>
  <si>
    <t>արտաբյուջետային միջոցների հաշվի փոփոխություն</t>
  </si>
  <si>
    <t xml:space="preserve">այդ թվում` </t>
  </si>
  <si>
    <t>ՀՀ կենտրոնական բանկի Գերմանահայկական հիմնադրամ</t>
  </si>
  <si>
    <t xml:space="preserve">Կայունացման դեպոզիտային հաշվի  միջոցներից տրամադրված վարկերի և փոխատվությունների վերադարձից մուտքեր </t>
  </si>
  <si>
    <t>«Հայաստանի ՓՄՁ ԶԱԿ» հիմնադրամ</t>
  </si>
  <si>
    <t>«Արմենիան մոլիբդեն փրոդաքշն» ՍՊԸ</t>
  </si>
  <si>
    <t>«Զանգեզուր մայնինգ» ՍՊԸ</t>
  </si>
  <si>
    <t>«Ագարակի պղնձամոլիբդենային կոմբինատ» ՓԲԸ</t>
  </si>
  <si>
    <t>«Հայաէրոնավիգացիա» ՓԲԸ</t>
  </si>
  <si>
    <t>«Թամարա Ֆրութ» ՓԲԸ</t>
  </si>
  <si>
    <t xml:space="preserve">«Ներմուծում` ազատ շրջանառության համար» մաքսային ռեժիմով մարդատար տրանսպորտային միջոցներ Հայաստանի Հանրապետություն ներմուծող ֆիզիկական անձանցից </t>
  </si>
  <si>
    <t xml:space="preserve">¹ Հաստատվել է «Հայաստանի Հանրապետության 2012 թվականի պետական բյուջեի մասին» Հայաստանի Հանրապետության օրենքով, բացառությամբ «Հարկային եկամուտներ և պետական տուրքեր, պարտադիր սոցիալական ապահովության վճարներ» ցուցանիշի, որը նշված եկամուտների հանրագումարն է: </t>
  </si>
  <si>
    <t xml:space="preserve">¹ Հաստատվել է «Հայաստանի Հանրապետության 2012 թվականի պետական բյուջեի մասին» Հայաստանի Հանրապետության օրենքով: </t>
  </si>
  <si>
    <t>դ) կայունացման դեպոզիտային հաշվի միջոցներից վարկի տրամադրում «Զանգեզուր Մայնինգ» ՓԲԸ-ին</t>
  </si>
  <si>
    <t>ե) կայունացման դեպոզիտային հաշվի միջոցներից վարկի տրամադրում «Ռադիոիզոտոպների արտադրության կենտրոն» ՓԲԸ-ին</t>
  </si>
  <si>
    <t xml:space="preserve">«Բերրիություն» ԱՄ-ի Մասիսի շրջանային միավորում» ՍՊԸ </t>
  </si>
  <si>
    <t>Ճշտված պլանի կատարո-ղական (%)</t>
  </si>
  <si>
    <t>Փաստացի</t>
  </si>
  <si>
    <t>Պլան¹</t>
  </si>
  <si>
    <t xml:space="preserve"> «Գառնի-Լեռ գիտաարտադրական միավորում»ԲԲԸ</t>
  </si>
  <si>
    <t xml:space="preserve"> ՀՀ պաշտպանության նախարարություն</t>
  </si>
  <si>
    <t xml:space="preserve">զ) «Բերրիություն» ԱՄ-ի Մասիսի շրջանային միավորում» ՍՊԸ </t>
  </si>
  <si>
    <t>ը) Հայաստանի վերականգնցվող էներգետիկայի և էներգախնայողության հիմնադրամ</t>
  </si>
  <si>
    <t>թ) այլ վարկերի տրամադրում</t>
  </si>
  <si>
    <t>է) «Աջակցություն Շիրակի մարզի համայնքներին» բարեգործական հիմնադրամ</t>
  </si>
  <si>
    <t>Լինսի հիմնադրամի ծրագրի շրջանակներում նախորդ բյուջետային տարիներին տնտեսվարող սուբյեկտներին տրված վարկերի վերադարձ</t>
  </si>
  <si>
    <r>
      <t xml:space="preserve">² </t>
    </r>
    <r>
      <rPr>
        <sz val="10"/>
        <rFont val="GHEA Grapalat"/>
        <family val="3"/>
      </rPr>
      <t xml:space="preserve"> Հաշվի են առնվել օրենքով ՀՀ կառավարությանը վերապահված լիազորությունների շրջանակներում կատարված փոփոխությունները:       </t>
    </r>
  </si>
  <si>
    <t xml:space="preserve">Ճշտված պլան²  </t>
  </si>
  <si>
    <t xml:space="preserve">²  Հաշվի են առնվել օրենքով ՀՀ կառավարությանը վերապահված լիազորությունների շրջանակներում կատարված փոփոխությունները: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</si>
</sst>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_);_(* \(#,##0.0\);_(* &quot;-&quot;??_);_(@_)"/>
    <numFmt numFmtId="165" formatCode="00"/>
    <numFmt numFmtId="166" formatCode="#,##0.0"/>
    <numFmt numFmtId="167" formatCode="_(* #,##0_);_(* \(#,##0\);_(* &quot;-&quot;??_);_(@_)"/>
    <numFmt numFmtId="168" formatCode="0.0%"/>
  </numFmts>
  <fonts count="17" x14ac:knownFonts="1">
    <font>
      <sz val="10"/>
      <name val="Arial"/>
    </font>
    <font>
      <sz val="10"/>
      <name val="Arial"/>
    </font>
    <font>
      <sz val="10"/>
      <name val="Star"/>
    </font>
    <font>
      <sz val="10"/>
      <color indexed="8"/>
      <name val="MS Sans Serif"/>
    </font>
    <font>
      <b/>
      <sz val="11"/>
      <name val="GHEA Grapalat"/>
      <family val="3"/>
    </font>
    <font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0"/>
      <color indexed="10"/>
      <name val="GHEA Grapalat"/>
      <family val="3"/>
    </font>
    <font>
      <sz val="10"/>
      <color indexed="10"/>
      <name val="GHEA Grapalat"/>
      <family val="3"/>
    </font>
    <font>
      <sz val="10"/>
      <color indexed="8"/>
      <name val="GHEA Grapalat"/>
      <family val="3"/>
    </font>
    <font>
      <sz val="10"/>
      <color indexed="9"/>
      <name val="GHEA Grapalat"/>
      <family val="3"/>
    </font>
    <font>
      <sz val="8"/>
      <name val="GHEA Grapalat"/>
      <family val="3"/>
    </font>
    <font>
      <sz val="8"/>
      <color indexed="81"/>
      <name val="Tahoma"/>
    </font>
    <font>
      <b/>
      <sz val="8"/>
      <color indexed="81"/>
      <name val="Tahoma"/>
    </font>
    <font>
      <sz val="8"/>
      <color indexed="10"/>
      <name val="GHEA Grapalat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/>
  </cellStyleXfs>
  <cellXfs count="121">
    <xf numFmtId="0" fontId="0" fillId="0" borderId="0" xfId="0"/>
    <xf numFmtId="0" fontId="5" fillId="0" borderId="0" xfId="0" applyFont="1" applyFill="1"/>
    <xf numFmtId="0" fontId="6" fillId="0" borderId="0" xfId="0" applyFont="1" applyFill="1"/>
    <xf numFmtId="164" fontId="6" fillId="0" borderId="0" xfId="1" applyNumberFormat="1" applyFont="1" applyFill="1"/>
    <xf numFmtId="0" fontId="7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right" wrapText="1"/>
    </xf>
    <xf numFmtId="168" fontId="8" fillId="0" borderId="1" xfId="3" applyNumberFormat="1" applyFont="1" applyFill="1" applyBorder="1" applyAlignment="1">
      <alignment horizontal="right" wrapText="1"/>
    </xf>
    <xf numFmtId="164" fontId="8" fillId="0" borderId="1" xfId="1" applyNumberFormat="1" applyFont="1" applyFill="1" applyBorder="1" applyAlignment="1">
      <alignment horizontal="right" wrapText="1"/>
    </xf>
    <xf numFmtId="0" fontId="9" fillId="0" borderId="0" xfId="0" applyFont="1" applyFill="1"/>
    <xf numFmtId="0" fontId="6" fillId="0" borderId="3" xfId="0" applyFont="1" applyFill="1" applyBorder="1" applyAlignment="1">
      <alignment horizontal="left" wrapText="1"/>
    </xf>
    <xf numFmtId="166" fontId="6" fillId="0" borderId="1" xfId="0" applyNumberFormat="1" applyFont="1" applyFill="1" applyBorder="1" applyAlignment="1">
      <alignment horizontal="right" wrapText="1"/>
    </xf>
    <xf numFmtId="164" fontId="6" fillId="0" borderId="1" xfId="1" applyNumberFormat="1" applyFont="1" applyFill="1" applyBorder="1" applyAlignment="1">
      <alignment horizontal="right" wrapText="1"/>
    </xf>
    <xf numFmtId="0" fontId="10" fillId="0" borderId="0" xfId="0" applyFont="1" applyFill="1"/>
    <xf numFmtId="168" fontId="6" fillId="0" borderId="1" xfId="3" applyNumberFormat="1" applyFont="1" applyFill="1" applyBorder="1" applyAlignment="1">
      <alignment horizontal="right" wrapText="1"/>
    </xf>
    <xf numFmtId="164" fontId="11" fillId="0" borderId="1" xfId="1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164" fontId="6" fillId="0" borderId="0" xfId="1" applyNumberFormat="1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6" fillId="0" borderId="1" xfId="0" applyFont="1" applyFill="1" applyBorder="1"/>
    <xf numFmtId="0" fontId="8" fillId="0" borderId="1" xfId="0" applyFont="1" applyFill="1" applyBorder="1" applyAlignment="1">
      <alignment wrapText="1"/>
    </xf>
    <xf numFmtId="164" fontId="8" fillId="0" borderId="1" xfId="1" applyNumberFormat="1" applyFont="1" applyFill="1" applyBorder="1" applyAlignment="1">
      <alignment horizontal="right"/>
    </xf>
    <xf numFmtId="168" fontId="8" fillId="0" borderId="1" xfId="3" applyNumberFormat="1" applyFont="1" applyFill="1" applyBorder="1" applyAlignment="1"/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68" fontId="6" fillId="0" borderId="1" xfId="3" applyNumberFormat="1" applyFont="1" applyFill="1" applyBorder="1" applyAlignment="1"/>
    <xf numFmtId="166" fontId="8" fillId="0" borderId="1" xfId="2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textRotation="90"/>
    </xf>
    <xf numFmtId="0" fontId="6" fillId="0" borderId="4" xfId="0" applyFont="1" applyFill="1" applyBorder="1" applyAlignment="1"/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1" xfId="0" applyFont="1" applyBorder="1"/>
    <xf numFmtId="0" fontId="8" fillId="0" borderId="5" xfId="0" applyFont="1" applyFill="1" applyBorder="1" applyAlignment="1">
      <alignment wrapText="1"/>
    </xf>
    <xf numFmtId="168" fontId="8" fillId="0" borderId="1" xfId="3" applyNumberFormat="1" applyFont="1" applyBorder="1"/>
    <xf numFmtId="164" fontId="6" fillId="0" borderId="1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168" fontId="6" fillId="0" borderId="1" xfId="3" applyNumberFormat="1" applyFont="1" applyFill="1" applyBorder="1" applyAlignment="1">
      <alignment wrapText="1"/>
    </xf>
    <xf numFmtId="164" fontId="6" fillId="0" borderId="1" xfId="1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 indent="1"/>
    </xf>
    <xf numFmtId="164" fontId="8" fillId="0" borderId="1" xfId="1" applyNumberFormat="1" applyFont="1" applyFill="1" applyBorder="1" applyAlignment="1">
      <alignment wrapText="1"/>
    </xf>
    <xf numFmtId="168" fontId="8" fillId="0" borderId="1" xfId="3" applyNumberFormat="1" applyFont="1" applyFill="1" applyBorder="1" applyAlignment="1">
      <alignment wrapText="1"/>
    </xf>
    <xf numFmtId="168" fontId="6" fillId="0" borderId="1" xfId="3" applyNumberFormat="1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left" wrapText="1" indent="1"/>
      <protection locked="0"/>
    </xf>
    <xf numFmtId="167" fontId="6" fillId="0" borderId="0" xfId="1" applyNumberFormat="1" applyFont="1" applyFill="1" applyBorder="1"/>
    <xf numFmtId="167" fontId="6" fillId="0" borderId="0" xfId="1" applyNumberFormat="1" applyFont="1" applyFill="1"/>
    <xf numFmtId="43" fontId="6" fillId="0" borderId="0" xfId="0" applyNumberFormat="1" applyFont="1" applyFill="1"/>
    <xf numFmtId="167" fontId="12" fillId="0" borderId="0" xfId="1" applyNumberFormat="1" applyFont="1" applyFill="1" applyBorder="1" applyAlignment="1">
      <alignment wrapText="1"/>
    </xf>
    <xf numFmtId="167" fontId="12" fillId="0" borderId="0" xfId="1" applyNumberFormat="1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Alignment="1"/>
    <xf numFmtId="168" fontId="8" fillId="0" borderId="6" xfId="3" applyNumberFormat="1" applyFont="1" applyFill="1" applyBorder="1" applyAlignment="1"/>
    <xf numFmtId="43" fontId="13" fillId="0" borderId="0" xfId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/>
    <xf numFmtId="43" fontId="6" fillId="0" borderId="1" xfId="1" applyFont="1" applyFill="1" applyBorder="1" applyAlignment="1">
      <alignment horizontal="right" wrapText="1"/>
    </xf>
    <xf numFmtId="0" fontId="6" fillId="0" borderId="5" xfId="0" applyFont="1" applyFill="1" applyBorder="1" applyAlignment="1"/>
    <xf numFmtId="0" fontId="8" fillId="0" borderId="7" xfId="0" applyFont="1" applyFill="1" applyBorder="1" applyAlignment="1"/>
    <xf numFmtId="0" fontId="6" fillId="0" borderId="7" xfId="0" applyFont="1" applyFill="1" applyBorder="1" applyAlignment="1"/>
    <xf numFmtId="0" fontId="8" fillId="0" borderId="7" xfId="0" applyFont="1" applyFill="1" applyBorder="1" applyAlignment="1">
      <alignment wrapText="1"/>
    </xf>
    <xf numFmtId="165" fontId="6" fillId="0" borderId="7" xfId="0" applyNumberFormat="1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8" xfId="0" applyFont="1" applyFill="1" applyBorder="1" applyAlignment="1"/>
    <xf numFmtId="0" fontId="8" fillId="0" borderId="8" xfId="0" applyFont="1" applyFill="1" applyBorder="1" applyAlignment="1"/>
    <xf numFmtId="164" fontId="8" fillId="0" borderId="8" xfId="1" applyNumberFormat="1" applyFont="1" applyFill="1" applyBorder="1" applyAlignment="1"/>
    <xf numFmtId="164" fontId="8" fillId="0" borderId="6" xfId="1" applyNumberFormat="1" applyFont="1" applyFill="1" applyBorder="1" applyAlignment="1"/>
    <xf numFmtId="164" fontId="6" fillId="0" borderId="8" xfId="1" applyNumberFormat="1" applyFont="1" applyFill="1" applyBorder="1" applyAlignment="1"/>
    <xf numFmtId="168" fontId="6" fillId="0" borderId="8" xfId="3" applyNumberFormat="1" applyFont="1" applyFill="1" applyBorder="1" applyAlignment="1"/>
    <xf numFmtId="165" fontId="8" fillId="0" borderId="8" xfId="0" applyNumberFormat="1" applyFont="1" applyFill="1" applyBorder="1" applyAlignment="1"/>
    <xf numFmtId="168" fontId="8" fillId="0" borderId="8" xfId="3" applyNumberFormat="1" applyFont="1" applyFill="1" applyBorder="1" applyAlignment="1"/>
    <xf numFmtId="0" fontId="6" fillId="0" borderId="7" xfId="0" applyFont="1" applyFill="1" applyBorder="1" applyAlignment="1">
      <alignment horizontal="left" wrapText="1"/>
    </xf>
    <xf numFmtId="165" fontId="8" fillId="0" borderId="7" xfId="0" applyNumberFormat="1" applyFont="1" applyFill="1" applyBorder="1" applyAlignment="1"/>
    <xf numFmtId="165" fontId="8" fillId="0" borderId="0" xfId="0" applyNumberFormat="1" applyFont="1" applyFill="1" applyBorder="1" applyAlignment="1"/>
    <xf numFmtId="0" fontId="8" fillId="0" borderId="7" xfId="0" applyNumberFormat="1" applyFont="1" applyFill="1" applyBorder="1" applyAlignment="1">
      <alignment horizontal="left" wrapText="1"/>
    </xf>
    <xf numFmtId="0" fontId="6" fillId="0" borderId="7" xfId="0" applyNumberFormat="1" applyFont="1" applyFill="1" applyBorder="1" applyAlignment="1">
      <alignment horizontal="left" wrapText="1"/>
    </xf>
    <xf numFmtId="165" fontId="8" fillId="0" borderId="9" xfId="0" applyNumberFormat="1" applyFont="1" applyFill="1" applyBorder="1" applyAlignment="1"/>
    <xf numFmtId="0" fontId="6" fillId="0" borderId="10" xfId="0" applyFont="1" applyFill="1" applyBorder="1" applyAlignment="1">
      <alignment wrapText="1"/>
    </xf>
    <xf numFmtId="164" fontId="6" fillId="0" borderId="9" xfId="1" applyNumberFormat="1" applyFont="1" applyFill="1" applyBorder="1" applyAlignment="1"/>
    <xf numFmtId="168" fontId="6" fillId="0" borderId="9" xfId="3" applyNumberFormat="1" applyFont="1" applyFill="1" applyBorder="1" applyAlignment="1"/>
    <xf numFmtId="164" fontId="8" fillId="0" borderId="1" xfId="1" applyNumberFormat="1" applyFont="1" applyFill="1" applyBorder="1" applyAlignment="1"/>
    <xf numFmtId="164" fontId="6" fillId="0" borderId="1" xfId="1" applyNumberFormat="1" applyFont="1" applyFill="1" applyBorder="1" applyAlignment="1"/>
    <xf numFmtId="164" fontId="6" fillId="0" borderId="1" xfId="1" applyNumberFormat="1" applyFont="1" applyFill="1" applyBorder="1" applyAlignment="1" applyProtection="1">
      <alignment wrapText="1"/>
      <protection locked="0"/>
    </xf>
    <xf numFmtId="164" fontId="8" fillId="0" borderId="1" xfId="1" applyNumberFormat="1" applyFont="1" applyFill="1" applyBorder="1" applyAlignment="1" applyProtection="1">
      <alignment wrapText="1"/>
      <protection locked="0"/>
    </xf>
    <xf numFmtId="168" fontId="8" fillId="0" borderId="1" xfId="3" applyNumberFormat="1" applyFont="1" applyFill="1" applyBorder="1" applyAlignment="1" applyProtection="1">
      <alignment wrapText="1"/>
      <protection locked="0"/>
    </xf>
    <xf numFmtId="43" fontId="6" fillId="0" borderId="1" xfId="1" applyNumberFormat="1" applyFont="1" applyFill="1" applyBorder="1" applyAlignment="1">
      <alignment horizontal="right" wrapText="1"/>
    </xf>
    <xf numFmtId="0" fontId="6" fillId="0" borderId="0" xfId="0" applyNumberFormat="1" applyFont="1" applyFill="1" applyAlignment="1">
      <alignment horizontal="left" wrapText="1"/>
    </xf>
    <xf numFmtId="164" fontId="6" fillId="0" borderId="8" xfId="1" applyNumberFormat="1" applyFont="1" applyFill="1" applyBorder="1" applyAlignment="1">
      <alignment horizontal="right"/>
    </xf>
    <xf numFmtId="164" fontId="6" fillId="0" borderId="1" xfId="1" applyNumberFormat="1" applyFont="1" applyFill="1" applyBorder="1"/>
    <xf numFmtId="164" fontId="0" fillId="0" borderId="1" xfId="1" applyNumberFormat="1" applyFont="1" applyFill="1" applyBorder="1" applyAlignment="1">
      <alignment horizontal="right" wrapText="1"/>
    </xf>
    <xf numFmtId="164" fontId="6" fillId="0" borderId="0" xfId="1" applyNumberFormat="1" applyFont="1" applyFill="1" applyBorder="1" applyAlignment="1">
      <alignment wrapText="1"/>
    </xf>
    <xf numFmtId="164" fontId="6" fillId="0" borderId="0" xfId="1" applyNumberFormat="1" applyFont="1" applyFill="1" applyBorder="1" applyAlignment="1"/>
    <xf numFmtId="168" fontId="6" fillId="0" borderId="0" xfId="3" applyNumberFormat="1" applyFont="1" applyFill="1" applyBorder="1" applyAlignment="1"/>
    <xf numFmtId="43" fontId="6" fillId="0" borderId="0" xfId="1" applyNumberFormat="1" applyFont="1" applyFill="1" applyBorder="1"/>
    <xf numFmtId="43" fontId="7" fillId="0" borderId="0" xfId="0" applyNumberFormat="1" applyFont="1" applyFill="1" applyAlignment="1">
      <alignment horizontal="center" wrapText="1"/>
    </xf>
    <xf numFmtId="43" fontId="8" fillId="0" borderId="1" xfId="1" applyNumberFormat="1" applyFont="1" applyFill="1" applyBorder="1" applyAlignment="1">
      <alignment horizontal="right"/>
    </xf>
    <xf numFmtId="43" fontId="8" fillId="0" borderId="8" xfId="1" applyNumberFormat="1" applyFont="1" applyFill="1" applyBorder="1" applyAlignment="1"/>
    <xf numFmtId="0" fontId="8" fillId="0" borderId="0" xfId="0" applyFont="1" applyFill="1" applyBorder="1" applyAlignment="1">
      <alignment wrapText="1"/>
    </xf>
    <xf numFmtId="166" fontId="8" fillId="0" borderId="0" xfId="2" applyNumberFormat="1" applyFont="1" applyFill="1" applyBorder="1" applyAlignment="1">
      <alignment horizontal="right" wrapText="1"/>
    </xf>
    <xf numFmtId="164" fontId="8" fillId="0" borderId="0" xfId="1" applyNumberFormat="1" applyFont="1" applyFill="1" applyBorder="1" applyAlignment="1">
      <alignment horizontal="right"/>
    </xf>
    <xf numFmtId="10" fontId="8" fillId="0" borderId="0" xfId="3" applyNumberFormat="1" applyFont="1" applyFill="1" applyBorder="1" applyAlignment="1"/>
    <xf numFmtId="168" fontId="8" fillId="0" borderId="0" xfId="3" applyNumberFormat="1" applyFont="1" applyFill="1" applyBorder="1" applyAlignment="1"/>
    <xf numFmtId="0" fontId="10" fillId="0" borderId="1" xfId="0" applyFont="1" applyFill="1" applyBorder="1"/>
    <xf numFmtId="168" fontId="10" fillId="0" borderId="1" xfId="3" applyNumberFormat="1" applyFont="1" applyFill="1" applyBorder="1"/>
    <xf numFmtId="168" fontId="6" fillId="0" borderId="1" xfId="3" applyNumberFormat="1" applyFont="1" applyFill="1" applyBorder="1"/>
    <xf numFmtId="40" fontId="6" fillId="0" borderId="1" xfId="0" applyNumberFormat="1" applyFont="1" applyFill="1" applyBorder="1"/>
    <xf numFmtId="168" fontId="16" fillId="0" borderId="0" xfId="3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6" fillId="0" borderId="0" xfId="0" applyFont="1" applyAlignment="1">
      <alignment wrapText="1"/>
    </xf>
  </cellXfs>
  <cellStyles count="5">
    <cellStyle name="Comma" xfId="1" builtinId="3"/>
    <cellStyle name="Normal" xfId="0" builtinId="0"/>
    <cellStyle name="Normal_turq" xfId="2"/>
    <cellStyle name="Percent" xfId="3" builtinId="5"/>
    <cellStyle name="Style 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7" sqref="A17:E17"/>
    </sheetView>
  </sheetViews>
  <sheetFormatPr defaultRowHeight="13.5" x14ac:dyDescent="0.25"/>
  <cols>
    <col min="1" max="1" width="41.140625" style="2" customWidth="1"/>
    <col min="2" max="2" width="16.140625" style="2" bestFit="1" customWidth="1"/>
    <col min="3" max="3" width="15.7109375" style="2" bestFit="1" customWidth="1"/>
    <col min="4" max="4" width="17.42578125" style="2" customWidth="1"/>
    <col min="5" max="5" width="12.140625" style="2" customWidth="1"/>
    <col min="6" max="16384" width="9.140625" style="2"/>
  </cols>
  <sheetData>
    <row r="1" spans="1:5" ht="18.75" customHeight="1" x14ac:dyDescent="0.3">
      <c r="A1" s="113" t="s">
        <v>11</v>
      </c>
      <c r="B1" s="113"/>
      <c r="C1" s="113"/>
      <c r="D1" s="113"/>
      <c r="E1" s="113"/>
    </row>
    <row r="2" spans="1:5" ht="23.25" customHeight="1" x14ac:dyDescent="0.3">
      <c r="A2" s="114" t="s">
        <v>260</v>
      </c>
      <c r="B2" s="114"/>
      <c r="C2" s="114"/>
      <c r="D2" s="114"/>
      <c r="E2" s="114"/>
    </row>
    <row r="3" spans="1:5" x14ac:dyDescent="0.25">
      <c r="A3" s="115" t="s">
        <v>7</v>
      </c>
      <c r="B3" s="115"/>
      <c r="C3" s="115"/>
      <c r="D3" s="115"/>
      <c r="E3" s="115"/>
    </row>
    <row r="4" spans="1:5" ht="14.25" x14ac:dyDescent="0.25">
      <c r="A4" s="24"/>
      <c r="B4" s="24"/>
      <c r="C4" s="52"/>
      <c r="D4" s="52"/>
    </row>
    <row r="5" spans="1:5" ht="57" x14ac:dyDescent="0.25">
      <c r="A5" s="25"/>
      <c r="B5" s="7" t="s">
        <v>308</v>
      </c>
      <c r="C5" s="6" t="s">
        <v>317</v>
      </c>
      <c r="D5" s="5" t="s">
        <v>307</v>
      </c>
      <c r="E5" s="5" t="s">
        <v>306</v>
      </c>
    </row>
    <row r="6" spans="1:5" ht="20.25" customHeight="1" x14ac:dyDescent="0.25">
      <c r="A6" s="26" t="s">
        <v>8</v>
      </c>
      <c r="B6" s="99">
        <v>911640624.5</v>
      </c>
      <c r="C6" s="27">
        <v>944914572.79700005</v>
      </c>
      <c r="D6" s="27">
        <v>946193344.88521993</v>
      </c>
      <c r="E6" s="28">
        <v>1.0013533203159675</v>
      </c>
    </row>
    <row r="7" spans="1:5" ht="14.25" x14ac:dyDescent="0.25">
      <c r="A7" s="29" t="s">
        <v>9</v>
      </c>
      <c r="B7" s="27"/>
      <c r="C7" s="27"/>
      <c r="D7" s="27"/>
      <c r="E7" s="28"/>
    </row>
    <row r="8" spans="1:5" ht="42.75" x14ac:dyDescent="0.25">
      <c r="A8" s="30" t="s">
        <v>261</v>
      </c>
      <c r="B8" s="27">
        <v>874318792</v>
      </c>
      <c r="C8" s="27">
        <v>878069447.29700005</v>
      </c>
      <c r="D8" s="27">
        <v>878381384.00090003</v>
      </c>
      <c r="E8" s="28">
        <v>1.0003552528844504</v>
      </c>
    </row>
    <row r="9" spans="1:5" ht="14.25" x14ac:dyDescent="0.25">
      <c r="A9" s="29" t="s">
        <v>9</v>
      </c>
      <c r="B9" s="27"/>
      <c r="C9" s="27"/>
      <c r="D9" s="27"/>
      <c r="E9" s="28"/>
    </row>
    <row r="10" spans="1:5" ht="28.5" x14ac:dyDescent="0.25">
      <c r="A10" s="30" t="s">
        <v>262</v>
      </c>
      <c r="B10" s="33">
        <v>732260792</v>
      </c>
      <c r="C10" s="27">
        <v>749010852.19700003</v>
      </c>
      <c r="D10" s="33">
        <v>749322788.48080003</v>
      </c>
      <c r="E10" s="28">
        <v>1.0004164643047362</v>
      </c>
    </row>
    <row r="11" spans="1:5" ht="28.5" x14ac:dyDescent="0.25">
      <c r="A11" s="30" t="s">
        <v>263</v>
      </c>
      <c r="B11" s="33">
        <v>142058000</v>
      </c>
      <c r="C11" s="27">
        <v>129058595.09999999</v>
      </c>
      <c r="D11" s="33">
        <v>129058595.5201</v>
      </c>
      <c r="E11" s="28">
        <v>1.0000000032551106</v>
      </c>
    </row>
    <row r="12" spans="1:5" ht="20.25" customHeight="1" x14ac:dyDescent="0.25">
      <c r="A12" s="26" t="s">
        <v>12</v>
      </c>
      <c r="B12" s="33">
        <v>16309350</v>
      </c>
      <c r="C12" s="27">
        <v>22713496.5</v>
      </c>
      <c r="D12" s="33">
        <v>18674636.9135</v>
      </c>
      <c r="E12" s="28">
        <v>0.82218239334045284</v>
      </c>
    </row>
    <row r="13" spans="1:5" ht="20.25" customHeight="1" x14ac:dyDescent="0.25">
      <c r="A13" s="26" t="s">
        <v>10</v>
      </c>
      <c r="B13" s="33">
        <v>21012482.5</v>
      </c>
      <c r="C13" s="27">
        <v>44131629</v>
      </c>
      <c r="D13" s="33">
        <v>49137323.970819995</v>
      </c>
      <c r="E13" s="28">
        <v>1.113426471767448</v>
      </c>
    </row>
    <row r="14" spans="1:5" ht="20.25" customHeight="1" x14ac:dyDescent="0.25">
      <c r="A14" s="101"/>
      <c r="B14" s="102"/>
      <c r="C14" s="103"/>
      <c r="D14" s="102"/>
      <c r="E14" s="105"/>
    </row>
    <row r="15" spans="1:5" ht="20.25" customHeight="1" x14ac:dyDescent="0.25">
      <c r="A15" s="101"/>
      <c r="B15" s="102"/>
      <c r="C15" s="103"/>
      <c r="D15" s="102"/>
      <c r="E15" s="104"/>
    </row>
    <row r="16" spans="1:5" ht="20.25" customHeight="1" x14ac:dyDescent="0.25">
      <c r="A16" s="101"/>
      <c r="B16" s="102"/>
      <c r="C16" s="103"/>
      <c r="D16" s="102"/>
      <c r="E16" s="104"/>
    </row>
    <row r="17" spans="1:5" ht="51" customHeight="1" x14ac:dyDescent="0.25">
      <c r="A17" s="112" t="s">
        <v>264</v>
      </c>
      <c r="B17" s="112"/>
      <c r="C17" s="112"/>
      <c r="D17" s="112"/>
      <c r="E17" s="112"/>
    </row>
    <row r="18" spans="1:5" ht="51" customHeight="1" x14ac:dyDescent="0.25">
      <c r="A18" s="112" t="s">
        <v>301</v>
      </c>
      <c r="B18" s="112"/>
      <c r="C18" s="112"/>
      <c r="D18" s="112"/>
      <c r="E18" s="112"/>
    </row>
    <row r="19" spans="1:5" ht="37.5" customHeight="1" x14ac:dyDescent="0.25">
      <c r="A19" s="111" t="s">
        <v>316</v>
      </c>
      <c r="B19" s="112"/>
      <c r="C19" s="112"/>
      <c r="D19" s="112"/>
      <c r="E19" s="112"/>
    </row>
  </sheetData>
  <mergeCells count="6">
    <mergeCell ref="A19:E19"/>
    <mergeCell ref="A18:E18"/>
    <mergeCell ref="A1:E1"/>
    <mergeCell ref="A2:E2"/>
    <mergeCell ref="A3:E3"/>
    <mergeCell ref="A17:E17"/>
  </mergeCells>
  <phoneticPr fontId="0" type="noConversion"/>
  <pageMargins left="0.2" right="0.2" top="1" bottom="1" header="0.54" footer="0.5"/>
  <pageSetup paperSize="9" firstPageNumber="239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8"/>
  <sheetViews>
    <sheetView topLeftCell="A178" zoomScaleNormal="100" workbookViewId="0">
      <selection activeCell="F181" sqref="F181"/>
    </sheetView>
  </sheetViews>
  <sheetFormatPr defaultRowHeight="13.5" x14ac:dyDescent="0.25"/>
  <cols>
    <col min="1" max="1" width="3.85546875" style="2" bestFit="1" customWidth="1"/>
    <col min="2" max="3" width="4.42578125" style="2" bestFit="1" customWidth="1"/>
    <col min="4" max="4" width="41.5703125" style="35" customWidth="1"/>
    <col min="5" max="5" width="22.140625" style="3" customWidth="1"/>
    <col min="6" max="6" width="19.85546875" style="2" customWidth="1"/>
    <col min="7" max="7" width="20.85546875" style="3" customWidth="1"/>
    <col min="8" max="8" width="9.85546875" style="3" customWidth="1"/>
    <col min="9" max="16384" width="9.140625" style="2"/>
  </cols>
  <sheetData>
    <row r="1" spans="1:8" s="1" customFormat="1" ht="15" customHeight="1" x14ac:dyDescent="0.3">
      <c r="A1" s="113" t="s">
        <v>11</v>
      </c>
      <c r="B1" s="113"/>
      <c r="C1" s="113"/>
      <c r="D1" s="113"/>
      <c r="E1" s="113"/>
      <c r="F1" s="113"/>
      <c r="G1" s="113"/>
      <c r="H1" s="113"/>
    </row>
    <row r="2" spans="1:8" s="1" customFormat="1" ht="17.25" x14ac:dyDescent="0.3">
      <c r="A2" s="113" t="s">
        <v>265</v>
      </c>
      <c r="B2" s="113"/>
      <c r="C2" s="113"/>
      <c r="D2" s="113"/>
      <c r="E2" s="113"/>
      <c r="F2" s="113"/>
      <c r="G2" s="113"/>
      <c r="H2" s="113"/>
    </row>
    <row r="3" spans="1:8" ht="12.75" customHeight="1" x14ac:dyDescent="0.25">
      <c r="A3" s="118" t="s">
        <v>146</v>
      </c>
      <c r="B3" s="118"/>
      <c r="C3" s="118"/>
      <c r="D3" s="118"/>
      <c r="E3" s="118"/>
      <c r="F3" s="118"/>
      <c r="G3" s="118"/>
      <c r="H3" s="118"/>
    </row>
    <row r="4" spans="1:8" ht="12.75" customHeight="1" x14ac:dyDescent="0.25">
      <c r="A4" s="119" t="s">
        <v>7</v>
      </c>
      <c r="B4" s="119"/>
      <c r="C4" s="119"/>
      <c r="D4" s="119"/>
      <c r="E4" s="119"/>
      <c r="F4" s="119"/>
      <c r="G4" s="119"/>
      <c r="H4" s="119"/>
    </row>
    <row r="5" spans="1:8" ht="12.75" customHeight="1" x14ac:dyDescent="0.25">
      <c r="A5" s="4"/>
      <c r="B5" s="4"/>
      <c r="C5" s="4"/>
      <c r="D5" s="4"/>
      <c r="E5" s="4"/>
      <c r="F5" s="4"/>
      <c r="G5" s="4"/>
      <c r="H5" s="4"/>
    </row>
    <row r="6" spans="1:8" ht="71.25" x14ac:dyDescent="0.25">
      <c r="A6" s="34" t="s">
        <v>13</v>
      </c>
      <c r="B6" s="34" t="s">
        <v>145</v>
      </c>
      <c r="C6" s="34" t="s">
        <v>14</v>
      </c>
      <c r="D6" s="61"/>
      <c r="E6" s="7" t="s">
        <v>308</v>
      </c>
      <c r="F6" s="6" t="s">
        <v>317</v>
      </c>
      <c r="G6" s="5" t="s">
        <v>307</v>
      </c>
      <c r="H6" s="5" t="s">
        <v>306</v>
      </c>
    </row>
    <row r="7" spans="1:8" ht="14.25" x14ac:dyDescent="0.25">
      <c r="A7" s="68"/>
      <c r="B7" s="68"/>
      <c r="C7" s="68"/>
      <c r="D7" s="62" t="s">
        <v>15</v>
      </c>
      <c r="E7" s="100">
        <v>1044179624.5001</v>
      </c>
      <c r="F7" s="70">
        <v>1077151142.25</v>
      </c>
      <c r="G7" s="70">
        <v>1006102185.3699999</v>
      </c>
      <c r="H7" s="57">
        <v>0.9340399373001731</v>
      </c>
    </row>
    <row r="8" spans="1:8" x14ac:dyDescent="0.25">
      <c r="A8" s="67"/>
      <c r="B8" s="67"/>
      <c r="C8" s="67"/>
      <c r="D8" s="63" t="s">
        <v>9</v>
      </c>
      <c r="E8" s="71"/>
      <c r="F8" s="71"/>
      <c r="G8" s="71"/>
      <c r="H8" s="72"/>
    </row>
    <row r="9" spans="1:8" ht="28.5" x14ac:dyDescent="0.25">
      <c r="A9" s="73">
        <v>1</v>
      </c>
      <c r="B9" s="73"/>
      <c r="C9" s="68"/>
      <c r="D9" s="64" t="s">
        <v>16</v>
      </c>
      <c r="E9" s="69">
        <v>165055962.50000003</v>
      </c>
      <c r="F9" s="69">
        <v>169659000.12</v>
      </c>
      <c r="G9" s="69">
        <v>160488797.48000002</v>
      </c>
      <c r="H9" s="74">
        <v>0.94594921204584559</v>
      </c>
    </row>
    <row r="10" spans="1:8" ht="14.25" x14ac:dyDescent="0.25">
      <c r="A10" s="73"/>
      <c r="B10" s="73"/>
      <c r="C10" s="68"/>
      <c r="D10" s="63" t="s">
        <v>9</v>
      </c>
      <c r="E10" s="71"/>
      <c r="F10" s="71"/>
      <c r="G10" s="71"/>
      <c r="H10" s="72"/>
    </row>
    <row r="11" spans="1:8" ht="61.5" customHeight="1" x14ac:dyDescent="0.25">
      <c r="A11" s="73"/>
      <c r="B11" s="73">
        <v>1</v>
      </c>
      <c r="C11" s="73"/>
      <c r="D11" s="75" t="s">
        <v>17</v>
      </c>
      <c r="E11" s="71">
        <v>61539240.5</v>
      </c>
      <c r="F11" s="71">
        <v>69955650.919999987</v>
      </c>
      <c r="G11" s="71">
        <v>66732717.280000001</v>
      </c>
      <c r="H11" s="72">
        <v>0.95392890213135639</v>
      </c>
    </row>
    <row r="12" spans="1:8" ht="31.5" customHeight="1" x14ac:dyDescent="0.25">
      <c r="A12" s="73"/>
      <c r="B12" s="73"/>
      <c r="C12" s="73">
        <v>1</v>
      </c>
      <c r="D12" s="75" t="s">
        <v>18</v>
      </c>
      <c r="E12" s="71">
        <v>14112443.1</v>
      </c>
      <c r="F12" s="71">
        <v>14418629.800000001</v>
      </c>
      <c r="G12" s="71">
        <v>14251140.789999999</v>
      </c>
      <c r="H12" s="72">
        <v>0.98838384698662551</v>
      </c>
    </row>
    <row r="13" spans="1:8" ht="30.75" customHeight="1" x14ac:dyDescent="0.25">
      <c r="A13" s="73"/>
      <c r="B13" s="73"/>
      <c r="C13" s="73">
        <v>2</v>
      </c>
      <c r="D13" s="75" t="s">
        <v>19</v>
      </c>
      <c r="E13" s="71">
        <v>37740339.5</v>
      </c>
      <c r="F13" s="71">
        <v>44846559.299999997</v>
      </c>
      <c r="G13" s="71">
        <v>41845777.969999999</v>
      </c>
      <c r="H13" s="72">
        <v>0.93308781371774052</v>
      </c>
    </row>
    <row r="14" spans="1:8" ht="14.25" x14ac:dyDescent="0.25">
      <c r="A14" s="73"/>
      <c r="B14" s="73"/>
      <c r="C14" s="73">
        <v>3</v>
      </c>
      <c r="D14" s="75" t="s">
        <v>20</v>
      </c>
      <c r="E14" s="71">
        <v>9686457.9000000004</v>
      </c>
      <c r="F14" s="71">
        <v>10690461.82</v>
      </c>
      <c r="G14" s="71">
        <v>10635798.52</v>
      </c>
      <c r="H14" s="72">
        <v>0.99488672230251685</v>
      </c>
    </row>
    <row r="15" spans="1:8" ht="14.25" x14ac:dyDescent="0.25">
      <c r="A15" s="73"/>
      <c r="B15" s="73">
        <v>3</v>
      </c>
      <c r="C15" s="73"/>
      <c r="D15" s="75" t="s">
        <v>21</v>
      </c>
      <c r="E15" s="71">
        <v>2200662.9</v>
      </c>
      <c r="F15" s="71">
        <v>2281956.2000000002</v>
      </c>
      <c r="G15" s="71">
        <v>2240525.9700000002</v>
      </c>
      <c r="H15" s="72">
        <v>0.98184442365721114</v>
      </c>
    </row>
    <row r="16" spans="1:8" ht="32.25" customHeight="1" x14ac:dyDescent="0.25">
      <c r="A16" s="73"/>
      <c r="B16" s="73"/>
      <c r="C16" s="73">
        <v>1</v>
      </c>
      <c r="D16" s="75" t="s">
        <v>242</v>
      </c>
      <c r="E16" s="71">
        <v>397778.4</v>
      </c>
      <c r="F16" s="71">
        <v>403278.4</v>
      </c>
      <c r="G16" s="71">
        <v>399848.26</v>
      </c>
      <c r="H16" s="72">
        <v>0.99149436220734855</v>
      </c>
    </row>
    <row r="17" spans="1:8" ht="31.5" customHeight="1" x14ac:dyDescent="0.25">
      <c r="A17" s="73"/>
      <c r="B17" s="73"/>
      <c r="C17" s="73">
        <v>2</v>
      </c>
      <c r="D17" s="75" t="s">
        <v>22</v>
      </c>
      <c r="E17" s="71">
        <v>1079931.3999999999</v>
      </c>
      <c r="F17" s="71">
        <v>1155724.7</v>
      </c>
      <c r="G17" s="71">
        <v>1123768.3899999999</v>
      </c>
      <c r="H17" s="72">
        <v>0.97234954829640652</v>
      </c>
    </row>
    <row r="18" spans="1:8" ht="18" customHeight="1" x14ac:dyDescent="0.25">
      <c r="A18" s="73"/>
      <c r="B18" s="73"/>
      <c r="C18" s="73">
        <v>3</v>
      </c>
      <c r="D18" s="75" t="s">
        <v>23</v>
      </c>
      <c r="E18" s="71">
        <v>722953.1</v>
      </c>
      <c r="F18" s="71">
        <v>722953.1</v>
      </c>
      <c r="G18" s="71">
        <v>716909.32</v>
      </c>
      <c r="H18" s="72">
        <v>0.99164014927109378</v>
      </c>
    </row>
    <row r="19" spans="1:8" ht="34.5" customHeight="1" x14ac:dyDescent="0.25">
      <c r="A19" s="73"/>
      <c r="B19" s="73">
        <v>4</v>
      </c>
      <c r="C19" s="73"/>
      <c r="D19" s="75" t="s">
        <v>24</v>
      </c>
      <c r="E19" s="71">
        <v>7778401.0999999996</v>
      </c>
      <c r="F19" s="71">
        <v>7776416.0999999996</v>
      </c>
      <c r="G19" s="71">
        <v>7729401.71</v>
      </c>
      <c r="H19" s="72">
        <v>0.99395423426480489</v>
      </c>
    </row>
    <row r="20" spans="1:8" ht="33.75" customHeight="1" x14ac:dyDescent="0.25">
      <c r="A20" s="73"/>
      <c r="B20" s="73"/>
      <c r="C20" s="73">
        <v>1</v>
      </c>
      <c r="D20" s="75" t="s">
        <v>24</v>
      </c>
      <c r="E20" s="71">
        <v>7778401.0999999996</v>
      </c>
      <c r="F20" s="71">
        <v>7776416.0999999996</v>
      </c>
      <c r="G20" s="71">
        <v>7729401.71</v>
      </c>
      <c r="H20" s="72">
        <v>0.99395423426480489</v>
      </c>
    </row>
    <row r="21" spans="1:8" ht="48" customHeight="1" x14ac:dyDescent="0.25">
      <c r="A21" s="73"/>
      <c r="B21" s="73">
        <v>5</v>
      </c>
      <c r="C21" s="73"/>
      <c r="D21" s="75" t="s">
        <v>25</v>
      </c>
      <c r="E21" s="71">
        <v>992304.2</v>
      </c>
      <c r="F21" s="71">
        <v>992304.2</v>
      </c>
      <c r="G21" s="71">
        <v>992179.19999999995</v>
      </c>
      <c r="H21" s="72">
        <v>0.99987403056441759</v>
      </c>
    </row>
    <row r="22" spans="1:8" ht="45" customHeight="1" x14ac:dyDescent="0.25">
      <c r="A22" s="73"/>
      <c r="B22" s="73"/>
      <c r="C22" s="73">
        <v>1</v>
      </c>
      <c r="D22" s="66" t="s">
        <v>25</v>
      </c>
      <c r="E22" s="71">
        <v>992304.2</v>
      </c>
      <c r="F22" s="71">
        <v>992304.2</v>
      </c>
      <c r="G22" s="71">
        <v>992179.19999999995</v>
      </c>
      <c r="H22" s="72">
        <v>0.99987403056441759</v>
      </c>
    </row>
    <row r="23" spans="1:8" ht="34.5" customHeight="1" x14ac:dyDescent="0.25">
      <c r="A23" s="73"/>
      <c r="B23" s="73">
        <v>6</v>
      </c>
      <c r="C23" s="73"/>
      <c r="D23" s="66" t="s">
        <v>26</v>
      </c>
      <c r="E23" s="71">
        <v>12312684.4</v>
      </c>
      <c r="F23" s="71">
        <v>12390990.9</v>
      </c>
      <c r="G23" s="71">
        <v>9639145</v>
      </c>
      <c r="H23" s="72">
        <v>0.77791559026970147</v>
      </c>
    </row>
    <row r="24" spans="1:8" ht="37.5" customHeight="1" x14ac:dyDescent="0.25">
      <c r="A24" s="73"/>
      <c r="B24" s="73"/>
      <c r="C24" s="73">
        <v>1</v>
      </c>
      <c r="D24" s="66" t="s">
        <v>26</v>
      </c>
      <c r="E24" s="71">
        <v>12312684.4</v>
      </c>
      <c r="F24" s="71">
        <v>12390990.9</v>
      </c>
      <c r="G24" s="71">
        <v>9639145</v>
      </c>
      <c r="H24" s="72">
        <v>0.77791559026970147</v>
      </c>
    </row>
    <row r="25" spans="1:8" ht="18.75" customHeight="1" x14ac:dyDescent="0.25">
      <c r="A25" s="73"/>
      <c r="B25" s="73">
        <v>7</v>
      </c>
      <c r="C25" s="73"/>
      <c r="D25" s="66" t="s">
        <v>27</v>
      </c>
      <c r="E25" s="71">
        <v>47744606.600000001</v>
      </c>
      <c r="F25" s="71">
        <v>43773619</v>
      </c>
      <c r="G25" s="71">
        <v>40666765.520000003</v>
      </c>
      <c r="H25" s="72">
        <v>0.92902452319512363</v>
      </c>
    </row>
    <row r="26" spans="1:8" ht="19.5" customHeight="1" x14ac:dyDescent="0.25">
      <c r="A26" s="73"/>
      <c r="B26" s="73"/>
      <c r="C26" s="73">
        <v>1</v>
      </c>
      <c r="D26" s="66" t="s">
        <v>27</v>
      </c>
      <c r="E26" s="71">
        <v>47744606.600000001</v>
      </c>
      <c r="F26" s="71">
        <v>43773619</v>
      </c>
      <c r="G26" s="71">
        <v>40666765.520000003</v>
      </c>
      <c r="H26" s="72">
        <v>0.92902452319512363</v>
      </c>
    </row>
    <row r="27" spans="1:8" ht="46.5" customHeight="1" x14ac:dyDescent="0.25">
      <c r="A27" s="73"/>
      <c r="B27" s="73">
        <v>8</v>
      </c>
      <c r="C27" s="73"/>
      <c r="D27" s="66" t="s">
        <v>28</v>
      </c>
      <c r="E27" s="71">
        <v>32488062.800000001</v>
      </c>
      <c r="F27" s="71">
        <v>32488062.800000001</v>
      </c>
      <c r="G27" s="71">
        <v>32488062.800000001</v>
      </c>
      <c r="H27" s="72">
        <v>1</v>
      </c>
    </row>
    <row r="28" spans="1:8" ht="46.5" customHeight="1" x14ac:dyDescent="0.25">
      <c r="A28" s="73"/>
      <c r="B28" s="73"/>
      <c r="C28" s="73">
        <v>1</v>
      </c>
      <c r="D28" s="66" t="s">
        <v>28</v>
      </c>
      <c r="E28" s="71">
        <v>32488062.800000001</v>
      </c>
      <c r="F28" s="71">
        <v>32488062.800000001</v>
      </c>
      <c r="G28" s="71">
        <v>32488062.800000001</v>
      </c>
      <c r="H28" s="72">
        <v>1</v>
      </c>
    </row>
    <row r="29" spans="1:8" ht="14.25" x14ac:dyDescent="0.25">
      <c r="A29" s="73">
        <v>2</v>
      </c>
      <c r="B29" s="73"/>
      <c r="C29" s="68"/>
      <c r="D29" s="64" t="s">
        <v>29</v>
      </c>
      <c r="E29" s="69">
        <v>154473487.40000001</v>
      </c>
      <c r="F29" s="69">
        <v>154678987.40000001</v>
      </c>
      <c r="G29" s="69">
        <v>152766812.15000001</v>
      </c>
      <c r="H29" s="74">
        <v>0.98763778272574854</v>
      </c>
    </row>
    <row r="30" spans="1:8" ht="14.25" x14ac:dyDescent="0.25">
      <c r="A30" s="73"/>
      <c r="B30" s="73"/>
      <c r="C30" s="68"/>
      <c r="D30" s="63" t="s">
        <v>9</v>
      </c>
      <c r="E30" s="71"/>
      <c r="F30" s="71"/>
      <c r="G30" s="71"/>
      <c r="H30" s="72"/>
    </row>
    <row r="31" spans="1:8" ht="14.25" x14ac:dyDescent="0.25">
      <c r="A31" s="73"/>
      <c r="B31" s="73">
        <v>1</v>
      </c>
      <c r="C31" s="68"/>
      <c r="D31" s="66" t="s">
        <v>30</v>
      </c>
      <c r="E31" s="71">
        <v>148335485</v>
      </c>
      <c r="F31" s="71">
        <v>148335485</v>
      </c>
      <c r="G31" s="71">
        <v>146560629.56</v>
      </c>
      <c r="H31" s="72">
        <v>0.98803485598877439</v>
      </c>
    </row>
    <row r="32" spans="1:8" ht="14.25" x14ac:dyDescent="0.25">
      <c r="A32" s="73"/>
      <c r="B32" s="73"/>
      <c r="C32" s="73">
        <v>1</v>
      </c>
      <c r="D32" s="66" t="s">
        <v>30</v>
      </c>
      <c r="E32" s="71">
        <v>148335485</v>
      </c>
      <c r="F32" s="71">
        <v>148335485</v>
      </c>
      <c r="G32" s="71">
        <v>146560629.56</v>
      </c>
      <c r="H32" s="72">
        <v>0.98803485598877439</v>
      </c>
    </row>
    <row r="33" spans="1:8" ht="14.25" x14ac:dyDescent="0.25">
      <c r="A33" s="73"/>
      <c r="B33" s="73">
        <v>3</v>
      </c>
      <c r="C33" s="68"/>
      <c r="D33" s="66" t="s">
        <v>31</v>
      </c>
      <c r="E33" s="71">
        <v>143379.79999999999</v>
      </c>
      <c r="F33" s="71">
        <v>143379.79999999999</v>
      </c>
      <c r="G33" s="71">
        <v>141673.16</v>
      </c>
      <c r="H33" s="72">
        <v>0.988097068066771</v>
      </c>
    </row>
    <row r="34" spans="1:8" ht="14.25" x14ac:dyDescent="0.25">
      <c r="A34" s="73"/>
      <c r="B34" s="73"/>
      <c r="C34" s="73">
        <v>1</v>
      </c>
      <c r="D34" s="66" t="s">
        <v>32</v>
      </c>
      <c r="E34" s="71">
        <v>143379.79999999999</v>
      </c>
      <c r="F34" s="71">
        <v>143379.79999999999</v>
      </c>
      <c r="G34" s="71">
        <v>141673.16</v>
      </c>
      <c r="H34" s="72">
        <v>0.988097068066771</v>
      </c>
    </row>
    <row r="35" spans="1:8" ht="33" customHeight="1" x14ac:dyDescent="0.25">
      <c r="A35" s="73"/>
      <c r="B35" s="73">
        <v>4</v>
      </c>
      <c r="C35" s="68"/>
      <c r="D35" s="66" t="s">
        <v>33</v>
      </c>
      <c r="E35" s="71">
        <v>1234945.7</v>
      </c>
      <c r="F35" s="71">
        <v>1234945.7</v>
      </c>
      <c r="G35" s="71">
        <v>1207648</v>
      </c>
      <c r="H35" s="72">
        <v>0.9778956273138163</v>
      </c>
    </row>
    <row r="36" spans="1:8" ht="33" customHeight="1" x14ac:dyDescent="0.25">
      <c r="A36" s="73"/>
      <c r="B36" s="73"/>
      <c r="C36" s="73">
        <v>1</v>
      </c>
      <c r="D36" s="66" t="s">
        <v>33</v>
      </c>
      <c r="E36" s="71">
        <v>1234945.7</v>
      </c>
      <c r="F36" s="71">
        <v>1234945.7</v>
      </c>
      <c r="G36" s="71">
        <v>1207648</v>
      </c>
      <c r="H36" s="72">
        <v>0.9778956273138163</v>
      </c>
    </row>
    <row r="37" spans="1:8" ht="20.25" customHeight="1" x14ac:dyDescent="0.25">
      <c r="A37" s="73"/>
      <c r="B37" s="73">
        <v>5</v>
      </c>
      <c r="C37" s="73"/>
      <c r="D37" s="66" t="s">
        <v>34</v>
      </c>
      <c r="E37" s="71">
        <v>4759676.9000000004</v>
      </c>
      <c r="F37" s="71">
        <v>4965176.9000000004</v>
      </c>
      <c r="G37" s="71">
        <v>4856861.43</v>
      </c>
      <c r="H37" s="72">
        <v>0.9781849726240367</v>
      </c>
    </row>
    <row r="38" spans="1:8" ht="21" customHeight="1" x14ac:dyDescent="0.25">
      <c r="A38" s="73"/>
      <c r="B38" s="73"/>
      <c r="C38" s="73">
        <v>1</v>
      </c>
      <c r="D38" s="66" t="s">
        <v>34</v>
      </c>
      <c r="E38" s="71">
        <v>4759676.9000000004</v>
      </c>
      <c r="F38" s="71">
        <v>4965176.9000000004</v>
      </c>
      <c r="G38" s="71">
        <v>4856861.43</v>
      </c>
      <c r="H38" s="72">
        <v>0.9781849726240367</v>
      </c>
    </row>
    <row r="39" spans="1:8" ht="42.75" x14ac:dyDescent="0.25">
      <c r="A39" s="73">
        <v>3</v>
      </c>
      <c r="B39" s="73"/>
      <c r="C39" s="68"/>
      <c r="D39" s="64" t="s">
        <v>35</v>
      </c>
      <c r="E39" s="69">
        <v>61470667.599999994</v>
      </c>
      <c r="F39" s="69">
        <v>77853744.599999994</v>
      </c>
      <c r="G39" s="69">
        <v>76668565.689999998</v>
      </c>
      <c r="H39" s="74">
        <v>0.98477685413734106</v>
      </c>
    </row>
    <row r="40" spans="1:8" ht="14.25" x14ac:dyDescent="0.25">
      <c r="A40" s="73"/>
      <c r="B40" s="73"/>
      <c r="C40" s="68"/>
      <c r="D40" s="63" t="s">
        <v>9</v>
      </c>
      <c r="E40" s="71"/>
      <c r="F40" s="71"/>
      <c r="G40" s="71"/>
      <c r="H40" s="72"/>
    </row>
    <row r="41" spans="1:8" ht="14.25" x14ac:dyDescent="0.25">
      <c r="A41" s="73"/>
      <c r="B41" s="73">
        <v>1</v>
      </c>
      <c r="C41" s="68"/>
      <c r="D41" s="66" t="s">
        <v>36</v>
      </c>
      <c r="E41" s="71">
        <v>37884410</v>
      </c>
      <c r="F41" s="71">
        <v>54114085.700000003</v>
      </c>
      <c r="G41" s="71">
        <v>53271743.229999997</v>
      </c>
      <c r="H41" s="72">
        <v>0.98443395173172066</v>
      </c>
    </row>
    <row r="42" spans="1:8" ht="14.25" x14ac:dyDescent="0.25">
      <c r="A42" s="73"/>
      <c r="B42" s="73"/>
      <c r="C42" s="73">
        <v>1</v>
      </c>
      <c r="D42" s="66" t="s">
        <v>37</v>
      </c>
      <c r="E42" s="71">
        <v>24455018.699999999</v>
      </c>
      <c r="F42" s="71">
        <v>40623511.100000001</v>
      </c>
      <c r="G42" s="71">
        <v>39819376.399999999</v>
      </c>
      <c r="H42" s="72">
        <v>0.98020518960016723</v>
      </c>
    </row>
    <row r="43" spans="1:8" ht="14.25" x14ac:dyDescent="0.25">
      <c r="A43" s="73"/>
      <c r="B43" s="73"/>
      <c r="C43" s="73">
        <v>2</v>
      </c>
      <c r="D43" s="66" t="s">
        <v>38</v>
      </c>
      <c r="E43" s="71">
        <v>13429391.300000001</v>
      </c>
      <c r="F43" s="71">
        <v>13490574.6</v>
      </c>
      <c r="G43" s="71">
        <v>13452366.83</v>
      </c>
      <c r="H43" s="72">
        <v>0.9971678174478944</v>
      </c>
    </row>
    <row r="44" spans="1:8" ht="14.25" x14ac:dyDescent="0.25">
      <c r="A44" s="73"/>
      <c r="B44" s="73">
        <v>2</v>
      </c>
      <c r="C44" s="68"/>
      <c r="D44" s="66" t="s">
        <v>39</v>
      </c>
      <c r="E44" s="71">
        <v>4674882.8</v>
      </c>
      <c r="F44" s="71">
        <v>4695997.4000000004</v>
      </c>
      <c r="G44" s="71">
        <v>4650342.8099999996</v>
      </c>
      <c r="H44" s="72">
        <v>0.99027797800739825</v>
      </c>
    </row>
    <row r="45" spans="1:8" ht="14.25" x14ac:dyDescent="0.25">
      <c r="A45" s="73"/>
      <c r="B45" s="73"/>
      <c r="C45" s="73">
        <v>1</v>
      </c>
      <c r="D45" s="66" t="s">
        <v>40</v>
      </c>
      <c r="E45" s="71">
        <v>4674882.8</v>
      </c>
      <c r="F45" s="71">
        <v>4695997.4000000004</v>
      </c>
      <c r="G45" s="71">
        <v>4650342.8099999996</v>
      </c>
      <c r="H45" s="72">
        <v>0.99027797800739825</v>
      </c>
    </row>
    <row r="46" spans="1:8" ht="27" x14ac:dyDescent="0.25">
      <c r="A46" s="73"/>
      <c r="B46" s="73">
        <v>3</v>
      </c>
      <c r="C46" s="68"/>
      <c r="D46" s="66" t="s">
        <v>41</v>
      </c>
      <c r="E46" s="71">
        <v>8812364.7999999989</v>
      </c>
      <c r="F46" s="71">
        <v>8944651.5</v>
      </c>
      <c r="G46" s="71">
        <v>8685936.459999999</v>
      </c>
      <c r="H46" s="72">
        <v>0.97107600670635397</v>
      </c>
    </row>
    <row r="47" spans="1:8" ht="14.25" x14ac:dyDescent="0.25">
      <c r="A47" s="73"/>
      <c r="B47" s="73"/>
      <c r="C47" s="73">
        <v>1</v>
      </c>
      <c r="D47" s="66" t="s">
        <v>42</v>
      </c>
      <c r="E47" s="71">
        <v>8455472.1999999993</v>
      </c>
      <c r="F47" s="71">
        <v>8400472.1999999993</v>
      </c>
      <c r="G47" s="71">
        <v>8163274.0599999996</v>
      </c>
      <c r="H47" s="72">
        <v>0.9717637134731546</v>
      </c>
    </row>
    <row r="48" spans="1:8" ht="14.25" x14ac:dyDescent="0.25">
      <c r="A48" s="73"/>
      <c r="B48" s="73"/>
      <c r="C48" s="73">
        <v>2</v>
      </c>
      <c r="D48" s="66" t="s">
        <v>43</v>
      </c>
      <c r="E48" s="71">
        <v>356892.6</v>
      </c>
      <c r="F48" s="71">
        <v>544179.30000000005</v>
      </c>
      <c r="G48" s="71">
        <v>522662.40000000002</v>
      </c>
      <c r="H48" s="72">
        <v>0.96045990724013208</v>
      </c>
    </row>
    <row r="49" spans="1:8" ht="14.25" x14ac:dyDescent="0.25">
      <c r="A49" s="73"/>
      <c r="B49" s="73">
        <v>4</v>
      </c>
      <c r="C49" s="73"/>
      <c r="D49" s="66" t="s">
        <v>44</v>
      </c>
      <c r="E49" s="71">
        <v>2835630.6</v>
      </c>
      <c r="F49" s="71">
        <v>2835630.6</v>
      </c>
      <c r="G49" s="71">
        <v>2801179.7</v>
      </c>
      <c r="H49" s="72">
        <v>0.98785070946829256</v>
      </c>
    </row>
    <row r="50" spans="1:8" ht="14.25" x14ac:dyDescent="0.25">
      <c r="A50" s="73"/>
      <c r="B50" s="76"/>
      <c r="C50" s="73">
        <v>1</v>
      </c>
      <c r="D50" s="66" t="s">
        <v>44</v>
      </c>
      <c r="E50" s="71">
        <v>2835630.6</v>
      </c>
      <c r="F50" s="71">
        <v>2835630.6</v>
      </c>
      <c r="G50" s="71">
        <v>2801179.7</v>
      </c>
      <c r="H50" s="72">
        <v>0.98785070946829256</v>
      </c>
    </row>
    <row r="51" spans="1:8" ht="14.25" x14ac:dyDescent="0.25">
      <c r="A51" s="73"/>
      <c r="B51" s="76">
        <v>5</v>
      </c>
      <c r="C51" s="73"/>
      <c r="D51" s="66" t="s">
        <v>45</v>
      </c>
      <c r="E51" s="71">
        <v>7263379.4000000004</v>
      </c>
      <c r="F51" s="71">
        <v>7263379.4000000004</v>
      </c>
      <c r="G51" s="71">
        <v>7259363.4900000002</v>
      </c>
      <c r="H51" s="72">
        <v>0.99944710171686746</v>
      </c>
    </row>
    <row r="52" spans="1:8" ht="14.25" x14ac:dyDescent="0.25">
      <c r="A52" s="73"/>
      <c r="B52" s="76"/>
      <c r="C52" s="73">
        <v>1</v>
      </c>
      <c r="D52" s="66" t="s">
        <v>45</v>
      </c>
      <c r="E52" s="71">
        <v>7263379.4000000004</v>
      </c>
      <c r="F52" s="71">
        <v>7263379.4000000004</v>
      </c>
      <c r="G52" s="71">
        <v>7259363.4900000002</v>
      </c>
      <c r="H52" s="72">
        <v>0.99944710171686746</v>
      </c>
    </row>
    <row r="53" spans="1:8" ht="14.25" x14ac:dyDescent="0.25">
      <c r="A53" s="73">
        <v>4</v>
      </c>
      <c r="B53" s="77"/>
      <c r="C53" s="68"/>
      <c r="D53" s="64" t="s">
        <v>46</v>
      </c>
      <c r="E53" s="69">
        <v>113858785.2</v>
      </c>
      <c r="F53" s="69">
        <v>107593826</v>
      </c>
      <c r="G53" s="69">
        <v>71086708.969999999</v>
      </c>
      <c r="H53" s="74">
        <v>0.66069505670334649</v>
      </c>
    </row>
    <row r="54" spans="1:8" ht="14.25" x14ac:dyDescent="0.25">
      <c r="A54" s="73"/>
      <c r="B54" s="76"/>
      <c r="C54" s="73"/>
      <c r="D54" s="63" t="s">
        <v>9</v>
      </c>
      <c r="E54" s="71"/>
      <c r="F54" s="71"/>
      <c r="G54" s="71"/>
      <c r="H54" s="72"/>
    </row>
    <row r="55" spans="1:8" ht="35.25" customHeight="1" x14ac:dyDescent="0.25">
      <c r="A55" s="73"/>
      <c r="B55" s="76">
        <v>1</v>
      </c>
      <c r="C55" s="73"/>
      <c r="D55" s="66" t="s">
        <v>47</v>
      </c>
      <c r="E55" s="71">
        <v>2188885.7999999998</v>
      </c>
      <c r="F55" s="71">
        <v>2526289.69</v>
      </c>
      <c r="G55" s="71">
        <v>2428929.25</v>
      </c>
      <c r="H55" s="72">
        <v>0.96146109435296001</v>
      </c>
    </row>
    <row r="56" spans="1:8" ht="33.75" customHeight="1" x14ac:dyDescent="0.25">
      <c r="A56" s="73"/>
      <c r="B56" s="76"/>
      <c r="C56" s="73">
        <v>1</v>
      </c>
      <c r="D56" s="66" t="s">
        <v>48</v>
      </c>
      <c r="E56" s="71">
        <v>2188885.7999999998</v>
      </c>
      <c r="F56" s="71">
        <v>2526289.69</v>
      </c>
      <c r="G56" s="71">
        <v>2428929.25</v>
      </c>
      <c r="H56" s="72">
        <v>0.96146109435296001</v>
      </c>
    </row>
    <row r="57" spans="1:8" ht="31.5" customHeight="1" x14ac:dyDescent="0.25">
      <c r="A57" s="73"/>
      <c r="B57" s="76">
        <v>2</v>
      </c>
      <c r="C57" s="73"/>
      <c r="D57" s="66" t="s">
        <v>49</v>
      </c>
      <c r="E57" s="71">
        <v>25200163.5</v>
      </c>
      <c r="F57" s="71">
        <v>25971352.399999999</v>
      </c>
      <c r="G57" s="71">
        <v>21896922.880000003</v>
      </c>
      <c r="H57" s="72">
        <v>0.84311831524029546</v>
      </c>
    </row>
    <row r="58" spans="1:8" ht="14.25" x14ac:dyDescent="0.25">
      <c r="A58" s="73"/>
      <c r="B58" s="76"/>
      <c r="C58" s="73">
        <v>1</v>
      </c>
      <c r="D58" s="66" t="s">
        <v>50</v>
      </c>
      <c r="E58" s="71">
        <v>11485556.1</v>
      </c>
      <c r="F58" s="71">
        <v>12169252.1</v>
      </c>
      <c r="G58" s="71">
        <v>9105867.7200000007</v>
      </c>
      <c r="H58" s="72">
        <v>0.74826847575949229</v>
      </c>
    </row>
    <row r="59" spans="1:8" ht="14.25" x14ac:dyDescent="0.25">
      <c r="A59" s="73"/>
      <c r="B59" s="76"/>
      <c r="C59" s="73">
        <v>2</v>
      </c>
      <c r="D59" s="66" t="s">
        <v>51</v>
      </c>
      <c r="E59" s="71">
        <v>762670</v>
      </c>
      <c r="F59" s="71">
        <v>762670</v>
      </c>
      <c r="G59" s="71">
        <v>762670</v>
      </c>
      <c r="H59" s="72">
        <v>1</v>
      </c>
    </row>
    <row r="60" spans="1:8" ht="14.25" x14ac:dyDescent="0.25">
      <c r="A60" s="73"/>
      <c r="B60" s="76"/>
      <c r="C60" s="73">
        <v>4</v>
      </c>
      <c r="D60" s="66" t="s">
        <v>52</v>
      </c>
      <c r="E60" s="71">
        <v>12951937.4</v>
      </c>
      <c r="F60" s="71">
        <v>13039430.300000001</v>
      </c>
      <c r="G60" s="71">
        <v>12028385.16</v>
      </c>
      <c r="H60" s="72">
        <v>0.92246247598716025</v>
      </c>
    </row>
    <row r="61" spans="1:8" ht="14.25" x14ac:dyDescent="0.25">
      <c r="A61" s="73"/>
      <c r="B61" s="76">
        <v>3</v>
      </c>
      <c r="C61" s="73"/>
      <c r="D61" s="66" t="s">
        <v>53</v>
      </c>
      <c r="E61" s="71">
        <v>12386985.100000001</v>
      </c>
      <c r="F61" s="71">
        <v>11457127.23</v>
      </c>
      <c r="G61" s="71">
        <v>6813765.3799999999</v>
      </c>
      <c r="H61" s="72">
        <v>0.59471848773385749</v>
      </c>
    </row>
    <row r="62" spans="1:8" ht="14.25" x14ac:dyDescent="0.25">
      <c r="A62" s="73"/>
      <c r="B62" s="76"/>
      <c r="C62" s="73">
        <v>3</v>
      </c>
      <c r="D62" s="66" t="s">
        <v>54</v>
      </c>
      <c r="E62" s="71">
        <v>197022.7</v>
      </c>
      <c r="F62" s="71">
        <v>197022.7</v>
      </c>
      <c r="G62" s="71">
        <v>192455.37</v>
      </c>
      <c r="H62" s="72">
        <v>0.97681825495234809</v>
      </c>
    </row>
    <row r="63" spans="1:8" ht="14.25" x14ac:dyDescent="0.25">
      <c r="A63" s="73"/>
      <c r="B63" s="76"/>
      <c r="C63" s="73">
        <v>4</v>
      </c>
      <c r="D63" s="66" t="s">
        <v>55</v>
      </c>
      <c r="E63" s="71">
        <v>6345495.7000000002</v>
      </c>
      <c r="F63" s="71">
        <v>5765382.9000000004</v>
      </c>
      <c r="G63" s="71">
        <v>2312543.17</v>
      </c>
      <c r="H63" s="72">
        <v>0.40110834095685122</v>
      </c>
    </row>
    <row r="64" spans="1:8" ht="14.25" x14ac:dyDescent="0.25">
      <c r="A64" s="73"/>
      <c r="B64" s="76"/>
      <c r="C64" s="73">
        <v>5</v>
      </c>
      <c r="D64" s="66" t="s">
        <v>56</v>
      </c>
      <c r="E64" s="71">
        <v>5844466.7000000002</v>
      </c>
      <c r="F64" s="71">
        <v>5494721.6299999999</v>
      </c>
      <c r="G64" s="71">
        <v>4308766.84</v>
      </c>
      <c r="H64" s="72">
        <v>0.78416471845908597</v>
      </c>
    </row>
    <row r="65" spans="1:8" ht="27" x14ac:dyDescent="0.25">
      <c r="A65" s="73"/>
      <c r="B65" s="76">
        <v>4</v>
      </c>
      <c r="C65" s="73"/>
      <c r="D65" s="66" t="s">
        <v>57</v>
      </c>
      <c r="E65" s="71">
        <v>6000</v>
      </c>
      <c r="F65" s="71">
        <v>6000</v>
      </c>
      <c r="G65" s="71">
        <v>6000</v>
      </c>
      <c r="H65" s="72">
        <v>1</v>
      </c>
    </row>
    <row r="66" spans="1:8" ht="27" x14ac:dyDescent="0.25">
      <c r="A66" s="73"/>
      <c r="B66" s="76"/>
      <c r="C66" s="73">
        <v>1</v>
      </c>
      <c r="D66" s="66" t="s">
        <v>58</v>
      </c>
      <c r="E66" s="71">
        <v>6000</v>
      </c>
      <c r="F66" s="71">
        <v>6000</v>
      </c>
      <c r="G66" s="71">
        <v>6000</v>
      </c>
      <c r="H66" s="72">
        <v>1</v>
      </c>
    </row>
    <row r="67" spans="1:8" ht="14.25" x14ac:dyDescent="0.25">
      <c r="A67" s="73"/>
      <c r="B67" s="76">
        <v>5</v>
      </c>
      <c r="C67" s="73"/>
      <c r="D67" s="66" t="s">
        <v>59</v>
      </c>
      <c r="E67" s="71">
        <v>69096632.599999994</v>
      </c>
      <c r="F67" s="71">
        <v>61473606.399999999</v>
      </c>
      <c r="G67" s="71">
        <v>35297981.299999997</v>
      </c>
      <c r="H67" s="72">
        <v>0.57419734040526371</v>
      </c>
    </row>
    <row r="68" spans="1:8" ht="14.25" x14ac:dyDescent="0.25">
      <c r="A68" s="73"/>
      <c r="B68" s="76"/>
      <c r="C68" s="73">
        <v>1</v>
      </c>
      <c r="D68" s="66" t="s">
        <v>60</v>
      </c>
      <c r="E68" s="71">
        <v>61816837.899999999</v>
      </c>
      <c r="F68" s="71">
        <v>54304005.5</v>
      </c>
      <c r="G68" s="71">
        <v>29474275.199999999</v>
      </c>
      <c r="H68" s="72">
        <v>0.54276429387883729</v>
      </c>
    </row>
    <row r="69" spans="1:8" ht="14.25" x14ac:dyDescent="0.25">
      <c r="A69" s="73"/>
      <c r="B69" s="76"/>
      <c r="C69" s="73">
        <v>3</v>
      </c>
      <c r="D69" s="90" t="s">
        <v>243</v>
      </c>
      <c r="E69" s="91">
        <v>212200</v>
      </c>
      <c r="F69" s="91">
        <v>212200</v>
      </c>
      <c r="G69" s="91">
        <v>190206.7</v>
      </c>
      <c r="H69" s="72">
        <v>0.89635579641847318</v>
      </c>
    </row>
    <row r="70" spans="1:8" ht="14.25" x14ac:dyDescent="0.25">
      <c r="A70" s="73"/>
      <c r="B70" s="76"/>
      <c r="C70" s="73">
        <v>4</v>
      </c>
      <c r="D70" s="66" t="s">
        <v>61</v>
      </c>
      <c r="E70" s="91">
        <v>268394.8</v>
      </c>
      <c r="F70" s="91">
        <v>767579</v>
      </c>
      <c r="G70" s="91">
        <v>432261.86</v>
      </c>
      <c r="H70" s="72">
        <v>0.56314966928485533</v>
      </c>
    </row>
    <row r="71" spans="1:8" ht="14.25" x14ac:dyDescent="0.25">
      <c r="A71" s="73"/>
      <c r="B71" s="76"/>
      <c r="C71" s="73">
        <v>5</v>
      </c>
      <c r="D71" s="66" t="s">
        <v>62</v>
      </c>
      <c r="E71" s="91">
        <v>6799199.9000000004</v>
      </c>
      <c r="F71" s="91">
        <v>6189821.9000000004</v>
      </c>
      <c r="G71" s="91">
        <v>5201237.54</v>
      </c>
      <c r="H71" s="72">
        <v>0.8402887230083308</v>
      </c>
    </row>
    <row r="72" spans="1:8" ht="14.25" x14ac:dyDescent="0.25">
      <c r="A72" s="73"/>
      <c r="B72" s="76">
        <v>6</v>
      </c>
      <c r="C72" s="73"/>
      <c r="D72" s="66" t="s">
        <v>63</v>
      </c>
      <c r="E72" s="71">
        <v>372764</v>
      </c>
      <c r="F72" s="71">
        <v>372764</v>
      </c>
      <c r="G72" s="71">
        <v>372764</v>
      </c>
      <c r="H72" s="72">
        <v>1</v>
      </c>
    </row>
    <row r="73" spans="1:8" ht="14.25" x14ac:dyDescent="0.25">
      <c r="A73" s="73"/>
      <c r="B73" s="76"/>
      <c r="C73" s="73">
        <v>1</v>
      </c>
      <c r="D73" s="66" t="s">
        <v>63</v>
      </c>
      <c r="E73" s="91">
        <v>372764</v>
      </c>
      <c r="F73" s="91">
        <v>372764</v>
      </c>
      <c r="G73" s="91">
        <v>372764</v>
      </c>
      <c r="H73" s="72">
        <v>1</v>
      </c>
    </row>
    <row r="74" spans="1:8" ht="14.25" x14ac:dyDescent="0.25">
      <c r="A74" s="73"/>
      <c r="B74" s="76">
        <v>7</v>
      </c>
      <c r="C74" s="73"/>
      <c r="D74" s="66" t="s">
        <v>64</v>
      </c>
      <c r="E74" s="71">
        <v>50000</v>
      </c>
      <c r="F74" s="71">
        <v>50000</v>
      </c>
      <c r="G74" s="71">
        <v>47026.31</v>
      </c>
      <c r="H74" s="72">
        <v>0.94052619999999998</v>
      </c>
    </row>
    <row r="75" spans="1:8" ht="14.25" x14ac:dyDescent="0.25">
      <c r="A75" s="73"/>
      <c r="B75" s="76"/>
      <c r="C75" s="73">
        <v>3</v>
      </c>
      <c r="D75" s="66" t="s">
        <v>65</v>
      </c>
      <c r="E75" s="91">
        <v>50000</v>
      </c>
      <c r="F75" s="91">
        <v>50000</v>
      </c>
      <c r="G75" s="91">
        <v>47026.31</v>
      </c>
      <c r="H75" s="72">
        <v>0.94052619999999998</v>
      </c>
    </row>
    <row r="76" spans="1:8" ht="45" customHeight="1" x14ac:dyDescent="0.25">
      <c r="A76" s="73"/>
      <c r="B76" s="73">
        <v>8</v>
      </c>
      <c r="C76" s="73"/>
      <c r="D76" s="66" t="s">
        <v>66</v>
      </c>
      <c r="E76" s="71">
        <v>91893.3</v>
      </c>
      <c r="F76" s="71">
        <v>91893.3</v>
      </c>
      <c r="G76" s="71">
        <v>91893.3</v>
      </c>
      <c r="H76" s="72">
        <v>1</v>
      </c>
    </row>
    <row r="77" spans="1:8" ht="45.75" customHeight="1" x14ac:dyDescent="0.25">
      <c r="A77" s="73"/>
      <c r="B77" s="73"/>
      <c r="C77" s="73">
        <v>1</v>
      </c>
      <c r="D77" s="66" t="s">
        <v>67</v>
      </c>
      <c r="E77" s="71">
        <v>41857.9</v>
      </c>
      <c r="F77" s="71">
        <v>41857.9</v>
      </c>
      <c r="G77" s="71">
        <v>41857.9</v>
      </c>
      <c r="H77" s="72">
        <v>1</v>
      </c>
    </row>
    <row r="78" spans="1:8" ht="45.75" customHeight="1" x14ac:dyDescent="0.25">
      <c r="A78" s="73"/>
      <c r="B78" s="73"/>
      <c r="C78" s="73">
        <v>4</v>
      </c>
      <c r="D78" s="66" t="s">
        <v>68</v>
      </c>
      <c r="E78" s="71">
        <v>50035.4</v>
      </c>
      <c r="F78" s="71">
        <v>50035.4</v>
      </c>
      <c r="G78" s="71">
        <v>50035.4</v>
      </c>
      <c r="H78" s="72">
        <v>1</v>
      </c>
    </row>
    <row r="79" spans="1:8" ht="33" customHeight="1" x14ac:dyDescent="0.25">
      <c r="A79" s="73"/>
      <c r="B79" s="73">
        <v>9</v>
      </c>
      <c r="C79" s="73"/>
      <c r="D79" s="66" t="s">
        <v>69</v>
      </c>
      <c r="E79" s="71">
        <v>4465460.9000000004</v>
      </c>
      <c r="F79" s="71">
        <v>5644792.9800000004</v>
      </c>
      <c r="G79" s="71">
        <v>4131426.55</v>
      </c>
      <c r="H79" s="72">
        <v>0.73190045492155487</v>
      </c>
    </row>
    <row r="80" spans="1:8" ht="34.5" customHeight="1" x14ac:dyDescent="0.25">
      <c r="A80" s="73"/>
      <c r="B80" s="73"/>
      <c r="C80" s="73">
        <v>1</v>
      </c>
      <c r="D80" s="66" t="s">
        <v>69</v>
      </c>
      <c r="E80" s="71">
        <v>4465460.9000000004</v>
      </c>
      <c r="F80" s="71">
        <v>5644792.9800000004</v>
      </c>
      <c r="G80" s="71">
        <v>4131426.55</v>
      </c>
      <c r="H80" s="72">
        <v>0.73190045492155487</v>
      </c>
    </row>
    <row r="81" spans="1:8" ht="33.75" customHeight="1" x14ac:dyDescent="0.25">
      <c r="A81" s="73">
        <v>5</v>
      </c>
      <c r="B81" s="73"/>
      <c r="C81" s="68"/>
      <c r="D81" s="64" t="s">
        <v>70</v>
      </c>
      <c r="E81" s="69">
        <v>5258769.9000000004</v>
      </c>
      <c r="F81" s="69">
        <v>6365517.0999999996</v>
      </c>
      <c r="G81" s="69">
        <v>7032169.7400000002</v>
      </c>
      <c r="H81" s="74">
        <v>1.1047287485882333</v>
      </c>
    </row>
    <row r="82" spans="1:8" ht="14.25" x14ac:dyDescent="0.25">
      <c r="A82" s="73"/>
      <c r="B82" s="73"/>
      <c r="C82" s="73"/>
      <c r="D82" s="63" t="s">
        <v>9</v>
      </c>
      <c r="E82" s="71"/>
      <c r="F82" s="71"/>
      <c r="G82" s="71"/>
      <c r="H82" s="72"/>
    </row>
    <row r="83" spans="1:8" ht="14.25" x14ac:dyDescent="0.25">
      <c r="A83" s="73"/>
      <c r="B83" s="73">
        <v>1</v>
      </c>
      <c r="C83" s="73"/>
      <c r="D83" s="66" t="s">
        <v>71</v>
      </c>
      <c r="E83" s="71">
        <v>29173.9</v>
      </c>
      <c r="F83" s="71">
        <v>96290.8</v>
      </c>
      <c r="G83" s="71">
        <v>28209</v>
      </c>
      <c r="H83" s="72">
        <v>0.29295633643089475</v>
      </c>
    </row>
    <row r="84" spans="1:8" ht="14.25" x14ac:dyDescent="0.25">
      <c r="A84" s="73"/>
      <c r="B84" s="73"/>
      <c r="C84" s="73">
        <v>1</v>
      </c>
      <c r="D84" s="66" t="s">
        <v>71</v>
      </c>
      <c r="E84" s="91">
        <v>29173.9</v>
      </c>
      <c r="F84" s="91">
        <v>96290.8</v>
      </c>
      <c r="G84" s="91">
        <v>28209</v>
      </c>
      <c r="H84" s="72">
        <v>0.29295633643089475</v>
      </c>
    </row>
    <row r="85" spans="1:8" ht="17.25" customHeight="1" x14ac:dyDescent="0.25">
      <c r="A85" s="73"/>
      <c r="B85" s="73">
        <v>3</v>
      </c>
      <c r="C85" s="73"/>
      <c r="D85" s="66" t="s">
        <v>72</v>
      </c>
      <c r="E85" s="71">
        <v>123957.3</v>
      </c>
      <c r="F85" s="71">
        <v>123957.3</v>
      </c>
      <c r="G85" s="71">
        <v>123957.3</v>
      </c>
      <c r="H85" s="72">
        <v>1</v>
      </c>
    </row>
    <row r="86" spans="1:8" ht="15.75" customHeight="1" x14ac:dyDescent="0.25">
      <c r="A86" s="73"/>
      <c r="B86" s="73"/>
      <c r="C86" s="73">
        <v>1</v>
      </c>
      <c r="D86" s="66" t="s">
        <v>73</v>
      </c>
      <c r="E86" s="91">
        <v>123957.3</v>
      </c>
      <c r="F86" s="91">
        <v>123957.3</v>
      </c>
      <c r="G86" s="91">
        <v>123957.3</v>
      </c>
      <c r="H86" s="72">
        <v>1</v>
      </c>
    </row>
    <row r="87" spans="1:8" ht="27" x14ac:dyDescent="0.25">
      <c r="A87" s="73"/>
      <c r="B87" s="73">
        <v>4</v>
      </c>
      <c r="C87" s="73"/>
      <c r="D87" s="66" t="s">
        <v>74</v>
      </c>
      <c r="E87" s="71">
        <v>3925902.5</v>
      </c>
      <c r="F87" s="71">
        <v>4424410.9000000004</v>
      </c>
      <c r="G87" s="71">
        <v>5522916.9800000004</v>
      </c>
      <c r="H87" s="72">
        <v>1.2482830154857452</v>
      </c>
    </row>
    <row r="88" spans="1:8" ht="27" x14ac:dyDescent="0.25">
      <c r="A88" s="73"/>
      <c r="B88" s="73"/>
      <c r="C88" s="73">
        <v>1</v>
      </c>
      <c r="D88" s="66" t="s">
        <v>74</v>
      </c>
      <c r="E88" s="71">
        <v>3925902.5</v>
      </c>
      <c r="F88" s="71">
        <v>4424410.9000000004</v>
      </c>
      <c r="G88" s="71">
        <v>5522916.9800000004</v>
      </c>
      <c r="H88" s="72">
        <v>1.2482830154857452</v>
      </c>
    </row>
    <row r="89" spans="1:8" ht="27" x14ac:dyDescent="0.25">
      <c r="A89" s="73"/>
      <c r="B89" s="73">
        <v>6</v>
      </c>
      <c r="C89" s="73"/>
      <c r="D89" s="66" t="s">
        <v>75</v>
      </c>
      <c r="E89" s="71">
        <v>1179736.2</v>
      </c>
      <c r="F89" s="71">
        <v>1720858.1</v>
      </c>
      <c r="G89" s="71">
        <v>1357086.46</v>
      </c>
      <c r="H89" s="72">
        <v>0.78861032179236623</v>
      </c>
    </row>
    <row r="90" spans="1:8" ht="27" x14ac:dyDescent="0.25">
      <c r="A90" s="73"/>
      <c r="B90" s="73"/>
      <c r="C90" s="73">
        <v>1</v>
      </c>
      <c r="D90" s="66" t="s">
        <v>75</v>
      </c>
      <c r="E90" s="71">
        <v>1179736.2</v>
      </c>
      <c r="F90" s="71">
        <v>1720858.1</v>
      </c>
      <c r="G90" s="71">
        <v>1357086.46</v>
      </c>
      <c r="H90" s="72">
        <v>0.78861032179236623</v>
      </c>
    </row>
    <row r="91" spans="1:8" ht="28.5" x14ac:dyDescent="0.25">
      <c r="A91" s="73">
        <v>6</v>
      </c>
      <c r="B91" s="73"/>
      <c r="C91" s="68"/>
      <c r="D91" s="64" t="s">
        <v>76</v>
      </c>
      <c r="E91" s="69">
        <v>19509665.300000001</v>
      </c>
      <c r="F91" s="69">
        <v>19380678.199999999</v>
      </c>
      <c r="G91" s="69">
        <v>14303504.370000001</v>
      </c>
      <c r="H91" s="74">
        <v>0.73802909384254678</v>
      </c>
    </row>
    <row r="92" spans="1:8" ht="14.25" x14ac:dyDescent="0.25">
      <c r="A92" s="73"/>
      <c r="B92" s="73"/>
      <c r="C92" s="73"/>
      <c r="D92" s="63" t="s">
        <v>9</v>
      </c>
      <c r="E92" s="71"/>
      <c r="F92" s="71"/>
      <c r="G92" s="71"/>
      <c r="H92" s="72"/>
    </row>
    <row r="93" spans="1:8" ht="14.25" x14ac:dyDescent="0.25">
      <c r="A93" s="73"/>
      <c r="B93" s="73">
        <v>1</v>
      </c>
      <c r="C93" s="73"/>
      <c r="D93" s="66" t="s">
        <v>77</v>
      </c>
      <c r="E93" s="71">
        <v>200000</v>
      </c>
      <c r="F93" s="71">
        <v>200000</v>
      </c>
      <c r="G93" s="71">
        <v>200000</v>
      </c>
      <c r="H93" s="72">
        <v>1</v>
      </c>
    </row>
    <row r="94" spans="1:8" ht="14.25" x14ac:dyDescent="0.25">
      <c r="A94" s="73"/>
      <c r="B94" s="73"/>
      <c r="C94" s="73">
        <v>1</v>
      </c>
      <c r="D94" s="66" t="s">
        <v>77</v>
      </c>
      <c r="E94" s="71">
        <v>200000</v>
      </c>
      <c r="F94" s="71">
        <v>200000</v>
      </c>
      <c r="G94" s="91">
        <v>200000</v>
      </c>
      <c r="H94" s="72">
        <v>1</v>
      </c>
    </row>
    <row r="95" spans="1:8" ht="14.25" x14ac:dyDescent="0.25">
      <c r="A95" s="73"/>
      <c r="B95" s="73">
        <v>3</v>
      </c>
      <c r="C95" s="73"/>
      <c r="D95" s="66" t="s">
        <v>78</v>
      </c>
      <c r="E95" s="71">
        <v>17168958.800000001</v>
      </c>
      <c r="F95" s="71">
        <v>17001748.199999999</v>
      </c>
      <c r="G95" s="71">
        <v>11932528.15</v>
      </c>
      <c r="H95" s="72">
        <v>0.7018412465372238</v>
      </c>
    </row>
    <row r="96" spans="1:8" ht="14.25" x14ac:dyDescent="0.25">
      <c r="A96" s="73"/>
      <c r="B96" s="73"/>
      <c r="C96" s="73">
        <v>1</v>
      </c>
      <c r="D96" s="66" t="s">
        <v>78</v>
      </c>
      <c r="E96" s="91">
        <v>17168958.800000001</v>
      </c>
      <c r="F96" s="91">
        <v>17001748.199999999</v>
      </c>
      <c r="G96" s="91">
        <v>11932528.15</v>
      </c>
      <c r="H96" s="72">
        <v>0.7018412465372238</v>
      </c>
    </row>
    <row r="97" spans="1:8" ht="14.25" x14ac:dyDescent="0.25">
      <c r="A97" s="73"/>
      <c r="B97" s="73">
        <v>4</v>
      </c>
      <c r="C97" s="73"/>
      <c r="D97" s="66" t="s">
        <v>79</v>
      </c>
      <c r="E97" s="71">
        <v>1696000</v>
      </c>
      <c r="F97" s="71">
        <v>1696000</v>
      </c>
      <c r="G97" s="71">
        <v>1696000</v>
      </c>
      <c r="H97" s="72">
        <v>1</v>
      </c>
    </row>
    <row r="98" spans="1:8" ht="14.25" x14ac:dyDescent="0.25">
      <c r="A98" s="73"/>
      <c r="B98" s="73"/>
      <c r="C98" s="73">
        <v>1</v>
      </c>
      <c r="D98" s="66" t="s">
        <v>79</v>
      </c>
      <c r="E98" s="91">
        <v>1696000</v>
      </c>
      <c r="F98" s="91">
        <v>1696000</v>
      </c>
      <c r="G98" s="91">
        <v>1696000</v>
      </c>
      <c r="H98" s="72">
        <v>1</v>
      </c>
    </row>
    <row r="99" spans="1:8" ht="30.75" customHeight="1" x14ac:dyDescent="0.25">
      <c r="A99" s="73"/>
      <c r="B99" s="73">
        <v>6</v>
      </c>
      <c r="C99" s="73"/>
      <c r="D99" s="66" t="s">
        <v>80</v>
      </c>
      <c r="E99" s="71">
        <v>444706.5</v>
      </c>
      <c r="F99" s="71">
        <v>482930</v>
      </c>
      <c r="G99" s="71">
        <v>474976.22</v>
      </c>
      <c r="H99" s="72">
        <v>0.98353015965046686</v>
      </c>
    </row>
    <row r="100" spans="1:8" ht="32.25" customHeight="1" x14ac:dyDescent="0.25">
      <c r="A100" s="73"/>
      <c r="B100" s="73"/>
      <c r="C100" s="73">
        <v>1</v>
      </c>
      <c r="D100" s="66" t="s">
        <v>80</v>
      </c>
      <c r="E100" s="91">
        <v>444706.5</v>
      </c>
      <c r="F100" s="91">
        <v>482930</v>
      </c>
      <c r="G100" s="71">
        <v>474976.22</v>
      </c>
      <c r="H100" s="72">
        <v>0.98353015965046686</v>
      </c>
    </row>
    <row r="101" spans="1:8" ht="14.25" x14ac:dyDescent="0.25">
      <c r="A101" s="73">
        <v>7</v>
      </c>
      <c r="B101" s="73"/>
      <c r="C101" s="73"/>
      <c r="D101" s="64" t="s">
        <v>81</v>
      </c>
      <c r="E101" s="69">
        <v>65126483.300100006</v>
      </c>
      <c r="F101" s="69">
        <v>67020675.200000003</v>
      </c>
      <c r="G101" s="69">
        <v>64498957.039999999</v>
      </c>
      <c r="H101" s="74">
        <v>0.96237402633627889</v>
      </c>
    </row>
    <row r="102" spans="1:8" ht="14.25" x14ac:dyDescent="0.25">
      <c r="A102" s="73"/>
      <c r="B102" s="73"/>
      <c r="C102" s="73"/>
      <c r="D102" s="63" t="s">
        <v>9</v>
      </c>
      <c r="E102" s="71"/>
      <c r="F102" s="71"/>
      <c r="G102" s="71"/>
      <c r="H102" s="72"/>
    </row>
    <row r="103" spans="1:8" ht="28.5" customHeight="1" x14ac:dyDescent="0.25">
      <c r="A103" s="73"/>
      <c r="B103" s="73">
        <v>1</v>
      </c>
      <c r="C103" s="73"/>
      <c r="D103" s="66" t="s">
        <v>82</v>
      </c>
      <c r="E103" s="71">
        <v>3687525.1000999999</v>
      </c>
      <c r="F103" s="71">
        <v>3828802.8</v>
      </c>
      <c r="G103" s="71">
        <v>3778998.19</v>
      </c>
      <c r="H103" s="72">
        <v>0.9869921193120732</v>
      </c>
    </row>
    <row r="104" spans="1:8" ht="14.25" x14ac:dyDescent="0.25">
      <c r="A104" s="73"/>
      <c r="B104" s="73"/>
      <c r="C104" s="73">
        <v>1</v>
      </c>
      <c r="D104" s="66" t="s">
        <v>83</v>
      </c>
      <c r="E104" s="91">
        <v>3687525.1000999999</v>
      </c>
      <c r="F104" s="91">
        <v>3828802.8</v>
      </c>
      <c r="G104" s="91">
        <v>3778998.19</v>
      </c>
      <c r="H104" s="72">
        <v>0.9869921193120732</v>
      </c>
    </row>
    <row r="105" spans="1:8" ht="14.25" x14ac:dyDescent="0.25">
      <c r="A105" s="73"/>
      <c r="B105" s="73">
        <v>2</v>
      </c>
      <c r="C105" s="73"/>
      <c r="D105" s="66" t="s">
        <v>84</v>
      </c>
      <c r="E105" s="71">
        <v>23803162.100000001</v>
      </c>
      <c r="F105" s="71">
        <v>23298862.100000001</v>
      </c>
      <c r="G105" s="71">
        <v>23126591.140000001</v>
      </c>
      <c r="H105" s="72">
        <v>0.99260603546814419</v>
      </c>
    </row>
    <row r="106" spans="1:8" ht="24.75" customHeight="1" x14ac:dyDescent="0.25">
      <c r="A106" s="73"/>
      <c r="B106" s="73"/>
      <c r="C106" s="73">
        <v>1</v>
      </c>
      <c r="D106" s="66" t="s">
        <v>85</v>
      </c>
      <c r="E106" s="91">
        <v>8621338.8000000007</v>
      </c>
      <c r="F106" s="91">
        <v>8381538.7999999998</v>
      </c>
      <c r="G106" s="91">
        <v>8345822.3700000001</v>
      </c>
      <c r="H106" s="72">
        <v>0.99573867867795351</v>
      </c>
    </row>
    <row r="107" spans="1:8" ht="23.25" customHeight="1" x14ac:dyDescent="0.25">
      <c r="A107" s="73"/>
      <c r="B107" s="73"/>
      <c r="C107" s="73">
        <v>2</v>
      </c>
      <c r="D107" s="66" t="s">
        <v>86</v>
      </c>
      <c r="E107" s="91">
        <v>5864262.5</v>
      </c>
      <c r="F107" s="91">
        <v>5775262.5</v>
      </c>
      <c r="G107" s="91">
        <v>5757851.9800000004</v>
      </c>
      <c r="H107" s="72">
        <v>0.99698532837251996</v>
      </c>
    </row>
    <row r="108" spans="1:8" ht="14.25" x14ac:dyDescent="0.25">
      <c r="A108" s="73"/>
      <c r="B108" s="73"/>
      <c r="C108" s="73">
        <v>3</v>
      </c>
      <c r="D108" s="66" t="s">
        <v>87</v>
      </c>
      <c r="E108" s="91">
        <v>840358.2</v>
      </c>
      <c r="F108" s="91">
        <v>837558.2</v>
      </c>
      <c r="G108" s="91">
        <v>815448.65</v>
      </c>
      <c r="H108" s="72">
        <v>0.97360237175159892</v>
      </c>
    </row>
    <row r="109" spans="1:8" ht="14.25" x14ac:dyDescent="0.25">
      <c r="A109" s="73"/>
      <c r="B109" s="73"/>
      <c r="C109" s="73">
        <v>4</v>
      </c>
      <c r="D109" s="66" t="s">
        <v>88</v>
      </c>
      <c r="E109" s="91">
        <v>8477202.5999999996</v>
      </c>
      <c r="F109" s="91">
        <v>8304502.5999999996</v>
      </c>
      <c r="G109" s="91">
        <v>8207468.1399999997</v>
      </c>
      <c r="H109" s="72">
        <v>0.98831543986752435</v>
      </c>
    </row>
    <row r="110" spans="1:8" ht="18.75" customHeight="1" x14ac:dyDescent="0.25">
      <c r="A110" s="73"/>
      <c r="B110" s="73">
        <v>3</v>
      </c>
      <c r="C110" s="73"/>
      <c r="D110" s="63" t="s">
        <v>89</v>
      </c>
      <c r="E110" s="71">
        <v>27080871.5</v>
      </c>
      <c r="F110" s="71">
        <v>27206571.5</v>
      </c>
      <c r="G110" s="71">
        <v>27132786.140000001</v>
      </c>
      <c r="H110" s="72">
        <v>0.99728795816848881</v>
      </c>
    </row>
    <row r="111" spans="1:8" ht="27" x14ac:dyDescent="0.25">
      <c r="A111" s="73"/>
      <c r="B111" s="73"/>
      <c r="C111" s="73">
        <v>1</v>
      </c>
      <c r="D111" s="66" t="s">
        <v>90</v>
      </c>
      <c r="E111" s="91">
        <v>6305260.2999999998</v>
      </c>
      <c r="F111" s="91">
        <v>6518660.2999999998</v>
      </c>
      <c r="G111" s="91">
        <v>6499269.1299999999</v>
      </c>
      <c r="H111" s="72">
        <v>0.99702528294042259</v>
      </c>
    </row>
    <row r="112" spans="1:8" ht="27" x14ac:dyDescent="0.25">
      <c r="A112" s="73"/>
      <c r="B112" s="73"/>
      <c r="C112" s="73">
        <v>2</v>
      </c>
      <c r="D112" s="66" t="s">
        <v>91</v>
      </c>
      <c r="E112" s="91">
        <v>7245640.5999999996</v>
      </c>
      <c r="F112" s="91">
        <v>7221540.5999999996</v>
      </c>
      <c r="G112" s="91">
        <v>7207817.1600000001</v>
      </c>
      <c r="H112" s="72">
        <v>0.9980996520326979</v>
      </c>
    </row>
    <row r="113" spans="1:8" ht="14.25" x14ac:dyDescent="0.25">
      <c r="A113" s="73"/>
      <c r="B113" s="73"/>
      <c r="C113" s="73">
        <v>3</v>
      </c>
      <c r="D113" s="66" t="s">
        <v>245</v>
      </c>
      <c r="E113" s="91">
        <v>13529970.6</v>
      </c>
      <c r="F113" s="91">
        <v>13466370.6</v>
      </c>
      <c r="G113" s="91">
        <v>13425699.85</v>
      </c>
      <c r="H113" s="72">
        <v>0.9969798284030591</v>
      </c>
    </row>
    <row r="114" spans="1:8" ht="18" customHeight="1" x14ac:dyDescent="0.25">
      <c r="A114" s="73"/>
      <c r="B114" s="73">
        <v>4</v>
      </c>
      <c r="C114" s="73"/>
      <c r="D114" s="66" t="s">
        <v>92</v>
      </c>
      <c r="E114" s="71">
        <v>3069444.5</v>
      </c>
      <c r="F114" s="71">
        <v>3084444.5</v>
      </c>
      <c r="G114" s="71">
        <v>3084416.13</v>
      </c>
      <c r="H114" s="72">
        <v>0.99999080223359504</v>
      </c>
    </row>
    <row r="115" spans="1:8" ht="18" customHeight="1" x14ac:dyDescent="0.25">
      <c r="A115" s="73"/>
      <c r="B115" s="73"/>
      <c r="C115" s="73">
        <v>1</v>
      </c>
      <c r="D115" s="66" t="s">
        <v>92</v>
      </c>
      <c r="E115" s="91">
        <v>3069444.5</v>
      </c>
      <c r="F115" s="91">
        <v>3084444.5</v>
      </c>
      <c r="G115" s="91">
        <v>3084416.13</v>
      </c>
      <c r="H115" s="72">
        <v>0.99999080223359504</v>
      </c>
    </row>
    <row r="116" spans="1:8" ht="27" x14ac:dyDescent="0.25">
      <c r="A116" s="73"/>
      <c r="B116" s="73">
        <v>6</v>
      </c>
      <c r="C116" s="73"/>
      <c r="D116" s="66" t="s">
        <v>93</v>
      </c>
      <c r="E116" s="71">
        <v>7485480.0999999996</v>
      </c>
      <c r="F116" s="71">
        <v>9601994.3000000007</v>
      </c>
      <c r="G116" s="71">
        <v>7376165.4399999995</v>
      </c>
      <c r="H116" s="72">
        <v>0.76819098299193933</v>
      </c>
    </row>
    <row r="117" spans="1:8" ht="27" x14ac:dyDescent="0.25">
      <c r="A117" s="73"/>
      <c r="B117" s="73"/>
      <c r="C117" s="73">
        <v>1</v>
      </c>
      <c r="D117" s="65" t="s">
        <v>94</v>
      </c>
      <c r="E117" s="91">
        <v>6426873.0999999996</v>
      </c>
      <c r="F117" s="91">
        <v>6029538.7999999998</v>
      </c>
      <c r="G117" s="91">
        <v>4531405.83</v>
      </c>
      <c r="H117" s="72">
        <v>0.75153440093958768</v>
      </c>
    </row>
    <row r="118" spans="1:8" ht="27" x14ac:dyDescent="0.25">
      <c r="A118" s="73"/>
      <c r="B118" s="73"/>
      <c r="C118" s="73">
        <v>2</v>
      </c>
      <c r="D118" s="66" t="s">
        <v>93</v>
      </c>
      <c r="E118" s="91">
        <v>1058607</v>
      </c>
      <c r="F118" s="91">
        <v>3572455.5</v>
      </c>
      <c r="G118" s="91">
        <v>2844759.61</v>
      </c>
      <c r="H118" s="72">
        <v>0.7963037216278831</v>
      </c>
    </row>
    <row r="119" spans="1:8" ht="14.25" x14ac:dyDescent="0.25">
      <c r="A119" s="73">
        <v>8</v>
      </c>
      <c r="B119" s="73"/>
      <c r="C119" s="68"/>
      <c r="D119" s="64" t="s">
        <v>95</v>
      </c>
      <c r="E119" s="69">
        <v>22652559.599999998</v>
      </c>
      <c r="F119" s="69">
        <v>22606350.569999997</v>
      </c>
      <c r="G119" s="69">
        <v>22821834.120000001</v>
      </c>
      <c r="H119" s="74">
        <v>1.0095319918769181</v>
      </c>
    </row>
    <row r="120" spans="1:8" ht="14.25" x14ac:dyDescent="0.25">
      <c r="A120" s="73"/>
      <c r="B120" s="73"/>
      <c r="C120" s="73"/>
      <c r="D120" s="63" t="s">
        <v>9</v>
      </c>
      <c r="E120" s="71"/>
      <c r="F120" s="71"/>
      <c r="G120" s="71"/>
      <c r="H120" s="72"/>
    </row>
    <row r="121" spans="1:8" ht="14.25" x14ac:dyDescent="0.25">
      <c r="A121" s="73"/>
      <c r="B121" s="73">
        <v>1</v>
      </c>
      <c r="C121" s="73"/>
      <c r="D121" s="66" t="s">
        <v>96</v>
      </c>
      <c r="E121" s="71">
        <v>1443061.5</v>
      </c>
      <c r="F121" s="71">
        <v>1443061.5</v>
      </c>
      <c r="G121" s="71">
        <v>1438629.5</v>
      </c>
      <c r="H121" s="72">
        <v>0.99692875182381346</v>
      </c>
    </row>
    <row r="122" spans="1:8" ht="14.25" x14ac:dyDescent="0.25">
      <c r="A122" s="73"/>
      <c r="B122" s="73"/>
      <c r="C122" s="73">
        <v>1</v>
      </c>
      <c r="D122" s="66" t="s">
        <v>96</v>
      </c>
      <c r="E122" s="71">
        <v>1443061.5</v>
      </c>
      <c r="F122" s="71">
        <v>1443061.5</v>
      </c>
      <c r="G122" s="71">
        <v>1438629.5</v>
      </c>
      <c r="H122" s="72">
        <v>0.99692875182381346</v>
      </c>
    </row>
    <row r="123" spans="1:8" ht="14.25" x14ac:dyDescent="0.25">
      <c r="A123" s="73"/>
      <c r="B123" s="73">
        <v>2</v>
      </c>
      <c r="C123" s="73"/>
      <c r="D123" s="66" t="s">
        <v>97</v>
      </c>
      <c r="E123" s="71">
        <v>14899229.9</v>
      </c>
      <c r="F123" s="71">
        <v>14893912.1</v>
      </c>
      <c r="G123" s="71">
        <v>15159914.689999999</v>
      </c>
      <c r="H123" s="72">
        <v>1.0178598200535909</v>
      </c>
    </row>
    <row r="124" spans="1:8" ht="14.25" x14ac:dyDescent="0.25">
      <c r="A124" s="73"/>
      <c r="B124" s="73"/>
      <c r="C124" s="73">
        <v>1</v>
      </c>
      <c r="D124" s="63" t="s">
        <v>98</v>
      </c>
      <c r="E124" s="71">
        <v>1167778.5</v>
      </c>
      <c r="F124" s="71">
        <v>1167778.5</v>
      </c>
      <c r="G124" s="71">
        <v>1167778.5</v>
      </c>
      <c r="H124" s="72">
        <v>1</v>
      </c>
    </row>
    <row r="125" spans="1:8" ht="14.25" x14ac:dyDescent="0.25">
      <c r="A125" s="73"/>
      <c r="B125" s="73"/>
      <c r="C125" s="73">
        <v>2</v>
      </c>
      <c r="D125" s="63" t="s">
        <v>99</v>
      </c>
      <c r="E125" s="71">
        <v>1676746.2</v>
      </c>
      <c r="F125" s="71">
        <v>1676746.2</v>
      </c>
      <c r="G125" s="71">
        <v>1676746</v>
      </c>
      <c r="H125" s="72">
        <v>0.99999988072136381</v>
      </c>
    </row>
    <row r="126" spans="1:8" ht="14.25" x14ac:dyDescent="0.25">
      <c r="A126" s="73"/>
      <c r="B126" s="73"/>
      <c r="C126" s="73">
        <v>3</v>
      </c>
      <c r="D126" s="63" t="s">
        <v>100</v>
      </c>
      <c r="E126" s="71">
        <v>665517.5</v>
      </c>
      <c r="F126" s="71">
        <v>677453.4</v>
      </c>
      <c r="G126" s="71">
        <v>676836.29</v>
      </c>
      <c r="H126" s="72">
        <v>0.9990890738757825</v>
      </c>
    </row>
    <row r="127" spans="1:8" ht="14.25" x14ac:dyDescent="0.25">
      <c r="A127" s="73"/>
      <c r="B127" s="73"/>
      <c r="C127" s="73">
        <v>4</v>
      </c>
      <c r="D127" s="63" t="s">
        <v>101</v>
      </c>
      <c r="E127" s="71">
        <v>637327.9</v>
      </c>
      <c r="F127" s="71">
        <v>637327.9</v>
      </c>
      <c r="G127" s="71">
        <v>637013.63</v>
      </c>
      <c r="H127" s="72">
        <v>0.99950689433178741</v>
      </c>
    </row>
    <row r="128" spans="1:8" ht="14.25" x14ac:dyDescent="0.25">
      <c r="A128" s="73"/>
      <c r="B128" s="73"/>
      <c r="C128" s="73">
        <v>5</v>
      </c>
      <c r="D128" s="63" t="s">
        <v>102</v>
      </c>
      <c r="E128" s="71">
        <v>9766160.3000000007</v>
      </c>
      <c r="F128" s="71">
        <v>9736888.9000000004</v>
      </c>
      <c r="G128" s="71">
        <v>10004421.619999999</v>
      </c>
      <c r="H128" s="72">
        <v>1.0274762013562668</v>
      </c>
    </row>
    <row r="129" spans="1:8" ht="14.25" x14ac:dyDescent="0.25">
      <c r="A129" s="73"/>
      <c r="B129" s="73"/>
      <c r="C129" s="73">
        <v>6</v>
      </c>
      <c r="D129" s="63" t="s">
        <v>103</v>
      </c>
      <c r="E129" s="71">
        <v>630448.30000000005</v>
      </c>
      <c r="F129" s="71">
        <v>643366</v>
      </c>
      <c r="G129" s="71">
        <v>643366</v>
      </c>
      <c r="H129" s="72">
        <v>1</v>
      </c>
    </row>
    <row r="130" spans="1:8" ht="27" x14ac:dyDescent="0.25">
      <c r="A130" s="73"/>
      <c r="B130" s="73"/>
      <c r="C130" s="73">
        <v>7</v>
      </c>
      <c r="D130" s="65" t="s">
        <v>104</v>
      </c>
      <c r="E130" s="71">
        <v>355251.20000000001</v>
      </c>
      <c r="F130" s="71">
        <v>354351.2</v>
      </c>
      <c r="G130" s="71">
        <v>353752.65</v>
      </c>
      <c r="H130" s="72">
        <v>0.99831085657393004</v>
      </c>
    </row>
    <row r="131" spans="1:8" ht="29.25" customHeight="1" x14ac:dyDescent="0.25">
      <c r="A131" s="73"/>
      <c r="B131" s="73">
        <v>3</v>
      </c>
      <c r="C131" s="73"/>
      <c r="D131" s="66" t="s">
        <v>105</v>
      </c>
      <c r="E131" s="71">
        <v>5053484.5999999996</v>
      </c>
      <c r="F131" s="71">
        <v>4999091.5999999996</v>
      </c>
      <c r="G131" s="71">
        <v>4988178.1399999997</v>
      </c>
      <c r="H131" s="72">
        <v>0.99781691137645889</v>
      </c>
    </row>
    <row r="132" spans="1:8" ht="14.25" x14ac:dyDescent="0.25">
      <c r="A132" s="73"/>
      <c r="B132" s="73"/>
      <c r="C132" s="73">
        <v>1</v>
      </c>
      <c r="D132" s="63" t="s">
        <v>106</v>
      </c>
      <c r="E132" s="71">
        <v>3749606.1</v>
      </c>
      <c r="F132" s="71">
        <v>3705066.1</v>
      </c>
      <c r="G132" s="71">
        <v>3695945.78</v>
      </c>
      <c r="H132" s="72">
        <v>0.99753841908515473</v>
      </c>
    </row>
    <row r="133" spans="1:8" ht="14.25" x14ac:dyDescent="0.25">
      <c r="A133" s="73"/>
      <c r="B133" s="73"/>
      <c r="C133" s="73">
        <v>2</v>
      </c>
      <c r="D133" s="63" t="s">
        <v>107</v>
      </c>
      <c r="E133" s="71">
        <v>939293.5</v>
      </c>
      <c r="F133" s="71">
        <v>929440.5</v>
      </c>
      <c r="G133" s="71">
        <v>927647.36</v>
      </c>
      <c r="H133" s="72">
        <v>0.99807073180047567</v>
      </c>
    </row>
    <row r="134" spans="1:8" ht="14.25" x14ac:dyDescent="0.25">
      <c r="A134" s="73"/>
      <c r="B134" s="73"/>
      <c r="C134" s="73">
        <v>3</v>
      </c>
      <c r="D134" s="63" t="s">
        <v>108</v>
      </c>
      <c r="E134" s="71">
        <v>364585</v>
      </c>
      <c r="F134" s="71">
        <v>364585</v>
      </c>
      <c r="G134" s="71">
        <v>364585</v>
      </c>
      <c r="H134" s="72">
        <v>1</v>
      </c>
    </row>
    <row r="135" spans="1:8" ht="27.75" customHeight="1" x14ac:dyDescent="0.25">
      <c r="A135" s="73"/>
      <c r="B135" s="73">
        <v>4</v>
      </c>
      <c r="C135" s="73"/>
      <c r="D135" s="66" t="s">
        <v>109</v>
      </c>
      <c r="E135" s="71">
        <v>742413.7</v>
      </c>
      <c r="F135" s="71">
        <v>744900.4</v>
      </c>
      <c r="G135" s="71">
        <v>720373.35</v>
      </c>
      <c r="H135" s="72">
        <v>0.96707338323351699</v>
      </c>
    </row>
    <row r="136" spans="1:8" ht="14.25" x14ac:dyDescent="0.25">
      <c r="A136" s="73"/>
      <c r="B136" s="73"/>
      <c r="C136" s="73">
        <v>1</v>
      </c>
      <c r="D136" s="63" t="s">
        <v>110</v>
      </c>
      <c r="E136" s="71">
        <v>562822</v>
      </c>
      <c r="F136" s="71">
        <v>565308.69999999995</v>
      </c>
      <c r="G136" s="71">
        <v>540834.99</v>
      </c>
      <c r="H136" s="72">
        <v>0.95670735299138332</v>
      </c>
    </row>
    <row r="137" spans="1:8" ht="44.25" customHeight="1" x14ac:dyDescent="0.25">
      <c r="A137" s="73"/>
      <c r="B137" s="73"/>
      <c r="C137" s="73">
        <v>2</v>
      </c>
      <c r="D137" s="65" t="s">
        <v>111</v>
      </c>
      <c r="E137" s="71">
        <v>179591.7</v>
      </c>
      <c r="F137" s="71">
        <v>179591.7</v>
      </c>
      <c r="G137" s="71">
        <v>179538.36</v>
      </c>
      <c r="H137" s="72">
        <v>0.99970299295568765</v>
      </c>
    </row>
    <row r="138" spans="1:8" ht="27" x14ac:dyDescent="0.25">
      <c r="A138" s="73"/>
      <c r="B138" s="73">
        <v>6</v>
      </c>
      <c r="C138" s="76"/>
      <c r="D138" s="66" t="s">
        <v>112</v>
      </c>
      <c r="E138" s="71">
        <v>514369.9</v>
      </c>
      <c r="F138" s="71">
        <v>525384.97</v>
      </c>
      <c r="G138" s="71">
        <v>514738.44</v>
      </c>
      <c r="H138" s="72">
        <v>0.97973575452681871</v>
      </c>
    </row>
    <row r="139" spans="1:8" ht="27" x14ac:dyDescent="0.25">
      <c r="A139" s="73"/>
      <c r="B139" s="73"/>
      <c r="C139" s="76">
        <v>1</v>
      </c>
      <c r="D139" s="66" t="s">
        <v>112</v>
      </c>
      <c r="E139" s="71">
        <v>514369.9</v>
      </c>
      <c r="F139" s="71">
        <v>525384.97</v>
      </c>
      <c r="G139" s="71">
        <v>514738.44</v>
      </c>
      <c r="H139" s="72">
        <v>0.97973575452681871</v>
      </c>
    </row>
    <row r="140" spans="1:8" ht="14.25" x14ac:dyDescent="0.25">
      <c r="A140" s="73">
        <v>9</v>
      </c>
      <c r="B140" s="73"/>
      <c r="C140" s="62"/>
      <c r="D140" s="78" t="s">
        <v>113</v>
      </c>
      <c r="E140" s="69">
        <v>105554295.2</v>
      </c>
      <c r="F140" s="69">
        <v>104120003.36</v>
      </c>
      <c r="G140" s="69">
        <v>102783482.79000001</v>
      </c>
      <c r="H140" s="74">
        <v>0.98716365225826097</v>
      </c>
    </row>
    <row r="141" spans="1:8" ht="14.25" x14ac:dyDescent="0.25">
      <c r="A141" s="73"/>
      <c r="B141" s="73"/>
      <c r="C141" s="62"/>
      <c r="D141" s="63" t="s">
        <v>9</v>
      </c>
      <c r="E141" s="69"/>
      <c r="F141" s="69"/>
      <c r="G141" s="69"/>
      <c r="H141" s="74"/>
    </row>
    <row r="142" spans="1:8" ht="27" x14ac:dyDescent="0.25">
      <c r="A142" s="73"/>
      <c r="B142" s="73">
        <v>1</v>
      </c>
      <c r="C142" s="76"/>
      <c r="D142" s="79" t="s">
        <v>114</v>
      </c>
      <c r="E142" s="71">
        <v>22211041.399999999</v>
      </c>
      <c r="F142" s="71">
        <v>22170465.799999997</v>
      </c>
      <c r="G142" s="71">
        <v>22159547.129999999</v>
      </c>
      <c r="H142" s="72">
        <v>0.99950751282816985</v>
      </c>
    </row>
    <row r="143" spans="1:8" ht="14.25" x14ac:dyDescent="0.25">
      <c r="A143" s="73"/>
      <c r="B143" s="73"/>
      <c r="C143" s="76">
        <v>1</v>
      </c>
      <c r="D143" s="79" t="s">
        <v>244</v>
      </c>
      <c r="E143" s="91">
        <v>156669.20000000001</v>
      </c>
      <c r="F143" s="91">
        <v>152984.4</v>
      </c>
      <c r="G143" s="91">
        <v>151621.79999999999</v>
      </c>
      <c r="H143" s="72">
        <v>0.99109320950371405</v>
      </c>
    </row>
    <row r="144" spans="1:8" ht="14.25" x14ac:dyDescent="0.25">
      <c r="A144" s="73"/>
      <c r="B144" s="73"/>
      <c r="C144" s="76">
        <v>2</v>
      </c>
      <c r="D144" s="79" t="s">
        <v>115</v>
      </c>
      <c r="E144" s="91">
        <v>22054372.199999999</v>
      </c>
      <c r="F144" s="91">
        <v>22017481.399999999</v>
      </c>
      <c r="G144" s="91">
        <v>22007925.329999998</v>
      </c>
      <c r="H144" s="72">
        <v>0.99956597805959768</v>
      </c>
    </row>
    <row r="145" spans="1:8" ht="14.25" x14ac:dyDescent="0.25">
      <c r="A145" s="73"/>
      <c r="B145" s="73">
        <v>2</v>
      </c>
      <c r="C145" s="76"/>
      <c r="D145" s="79" t="s">
        <v>116</v>
      </c>
      <c r="E145" s="71">
        <v>49644104.200000003</v>
      </c>
      <c r="F145" s="71">
        <v>49048785.299999997</v>
      </c>
      <c r="G145" s="71">
        <v>49007522.399999999</v>
      </c>
      <c r="H145" s="72">
        <v>0.99915873757632079</v>
      </c>
    </row>
    <row r="146" spans="1:8" ht="14.25" x14ac:dyDescent="0.25">
      <c r="A146" s="73"/>
      <c r="B146" s="73"/>
      <c r="C146" s="76">
        <v>1</v>
      </c>
      <c r="D146" s="79" t="s">
        <v>117</v>
      </c>
      <c r="E146" s="91">
        <v>30605561.699999999</v>
      </c>
      <c r="F146" s="91">
        <v>30528035.399999999</v>
      </c>
      <c r="G146" s="91">
        <v>30504810.899999999</v>
      </c>
      <c r="H146" s="72">
        <v>0.99923924026896271</v>
      </c>
    </row>
    <row r="147" spans="1:8" ht="14.25" x14ac:dyDescent="0.25">
      <c r="A147" s="73"/>
      <c r="B147" s="73"/>
      <c r="C147" s="76">
        <v>2</v>
      </c>
      <c r="D147" s="79" t="s">
        <v>118</v>
      </c>
      <c r="E147" s="91">
        <v>19038542.5</v>
      </c>
      <c r="F147" s="91">
        <v>18520749.899999999</v>
      </c>
      <c r="G147" s="91">
        <v>18502711.5</v>
      </c>
      <c r="H147" s="72">
        <v>0.99902604375646809</v>
      </c>
    </row>
    <row r="148" spans="1:8" ht="52.5" customHeight="1" x14ac:dyDescent="0.25">
      <c r="A148" s="73"/>
      <c r="B148" s="73">
        <v>3</v>
      </c>
      <c r="C148" s="76"/>
      <c r="D148" s="79" t="s">
        <v>119</v>
      </c>
      <c r="E148" s="71">
        <v>5565990.2000000002</v>
      </c>
      <c r="F148" s="71">
        <v>5412142.4299999997</v>
      </c>
      <c r="G148" s="71">
        <v>5359208.62</v>
      </c>
      <c r="H148" s="72">
        <v>0.99021943515259636</v>
      </c>
    </row>
    <row r="149" spans="1:8" ht="27" x14ac:dyDescent="0.25">
      <c r="A149" s="73"/>
      <c r="B149" s="73"/>
      <c r="C149" s="76">
        <v>1</v>
      </c>
      <c r="D149" s="79" t="s">
        <v>120</v>
      </c>
      <c r="E149" s="91">
        <v>2202733.2000000002</v>
      </c>
      <c r="F149" s="91">
        <v>2041546.2</v>
      </c>
      <c r="G149" s="91">
        <v>2018957</v>
      </c>
      <c r="H149" s="72">
        <v>0.98893524917535547</v>
      </c>
    </row>
    <row r="150" spans="1:8" ht="14.25" x14ac:dyDescent="0.25">
      <c r="A150" s="73"/>
      <c r="B150" s="73"/>
      <c r="C150" s="76">
        <v>2</v>
      </c>
      <c r="D150" s="79" t="s">
        <v>121</v>
      </c>
      <c r="E150" s="91">
        <v>3363257</v>
      </c>
      <c r="F150" s="91">
        <v>3370596.23</v>
      </c>
      <c r="G150" s="91">
        <v>3340251.62</v>
      </c>
      <c r="H150" s="72">
        <v>0.99099725747927991</v>
      </c>
    </row>
    <row r="151" spans="1:8" ht="14.25" x14ac:dyDescent="0.25">
      <c r="A151" s="73"/>
      <c r="B151" s="73">
        <v>4</v>
      </c>
      <c r="C151" s="76"/>
      <c r="D151" s="79" t="s">
        <v>122</v>
      </c>
      <c r="E151" s="71">
        <v>7808150.5</v>
      </c>
      <c r="F151" s="71">
        <v>7818919.3000000007</v>
      </c>
      <c r="G151" s="71">
        <v>7642043.8399999999</v>
      </c>
      <c r="H151" s="72">
        <v>0.9773785285135248</v>
      </c>
    </row>
    <row r="152" spans="1:8" ht="14.25" x14ac:dyDescent="0.25">
      <c r="A152" s="73"/>
      <c r="B152" s="73"/>
      <c r="C152" s="76">
        <v>1</v>
      </c>
      <c r="D152" s="79" t="s">
        <v>123</v>
      </c>
      <c r="E152" s="91">
        <v>7063085.0999999996</v>
      </c>
      <c r="F152" s="91">
        <v>7073853.9000000004</v>
      </c>
      <c r="G152" s="91">
        <v>6990086.6600000001</v>
      </c>
      <c r="H152" s="72">
        <v>0.98815818913082154</v>
      </c>
    </row>
    <row r="153" spans="1:8" ht="14.25" x14ac:dyDescent="0.25">
      <c r="A153" s="73"/>
      <c r="B153" s="73"/>
      <c r="C153" s="76">
        <v>2</v>
      </c>
      <c r="D153" s="79" t="s">
        <v>124</v>
      </c>
      <c r="E153" s="91">
        <v>745065.4</v>
      </c>
      <c r="F153" s="91">
        <v>745065.4</v>
      </c>
      <c r="G153" s="91">
        <v>651957.18000000005</v>
      </c>
      <c r="H153" s="72">
        <v>0.87503349370404271</v>
      </c>
    </row>
    <row r="154" spans="1:8" ht="27" x14ac:dyDescent="0.25">
      <c r="A154" s="73"/>
      <c r="B154" s="73">
        <v>5</v>
      </c>
      <c r="C154" s="76"/>
      <c r="D154" s="79" t="s">
        <v>125</v>
      </c>
      <c r="E154" s="71">
        <v>3561187.9</v>
      </c>
      <c r="F154" s="71">
        <v>3530964.8</v>
      </c>
      <c r="G154" s="71">
        <v>3523360.44</v>
      </c>
      <c r="H154" s="72">
        <v>0.99784637898401041</v>
      </c>
    </row>
    <row r="155" spans="1:8" ht="14.25" x14ac:dyDescent="0.25">
      <c r="A155" s="73"/>
      <c r="B155" s="73"/>
      <c r="C155" s="76">
        <v>1</v>
      </c>
      <c r="D155" s="79" t="s">
        <v>126</v>
      </c>
      <c r="E155" s="91">
        <v>2517537.9</v>
      </c>
      <c r="F155" s="91">
        <v>2514097.7999999998</v>
      </c>
      <c r="G155" s="91">
        <v>2508799.91</v>
      </c>
      <c r="H155" s="72">
        <v>0.99789272716439281</v>
      </c>
    </row>
    <row r="156" spans="1:8" ht="14.25" x14ac:dyDescent="0.25">
      <c r="A156" s="73"/>
      <c r="B156" s="73"/>
      <c r="C156" s="76">
        <v>2</v>
      </c>
      <c r="D156" s="79" t="s">
        <v>127</v>
      </c>
      <c r="E156" s="91">
        <v>1043650</v>
      </c>
      <c r="F156" s="91">
        <v>1016867</v>
      </c>
      <c r="G156" s="91">
        <v>1014560.53</v>
      </c>
      <c r="H156" s="72">
        <v>0.99773178793293515</v>
      </c>
    </row>
    <row r="157" spans="1:8" ht="29.25" customHeight="1" x14ac:dyDescent="0.25">
      <c r="A157" s="73"/>
      <c r="B157" s="73">
        <v>6</v>
      </c>
      <c r="C157" s="76"/>
      <c r="D157" s="79" t="s">
        <v>128</v>
      </c>
      <c r="E157" s="71">
        <v>16225993.199999999</v>
      </c>
      <c r="F157" s="71">
        <v>15600897.9</v>
      </c>
      <c r="G157" s="71">
        <v>14563840.25</v>
      </c>
      <c r="H157" s="72">
        <v>0.93352577161600425</v>
      </c>
    </row>
    <row r="158" spans="1:8" ht="31.5" customHeight="1" x14ac:dyDescent="0.25">
      <c r="A158" s="73"/>
      <c r="B158" s="73"/>
      <c r="C158" s="76">
        <v>1</v>
      </c>
      <c r="D158" s="79" t="s">
        <v>128</v>
      </c>
      <c r="E158" s="91">
        <v>16225993.199999999</v>
      </c>
      <c r="F158" s="91">
        <v>15600897.9</v>
      </c>
      <c r="G158" s="91">
        <v>14563840.25</v>
      </c>
      <c r="H158" s="72">
        <v>0.93352577161600425</v>
      </c>
    </row>
    <row r="159" spans="1:8" ht="18" customHeight="1" x14ac:dyDescent="0.25">
      <c r="A159" s="73"/>
      <c r="B159" s="73">
        <v>8</v>
      </c>
      <c r="C159" s="76"/>
      <c r="D159" s="79" t="s">
        <v>129</v>
      </c>
      <c r="E159" s="71">
        <v>537827.80000000005</v>
      </c>
      <c r="F159" s="71">
        <v>537827.82999999996</v>
      </c>
      <c r="G159" s="71">
        <v>527960.11</v>
      </c>
      <c r="H159" s="72">
        <v>0.98165264151540843</v>
      </c>
    </row>
    <row r="160" spans="1:8" ht="17.25" customHeight="1" x14ac:dyDescent="0.25">
      <c r="A160" s="73"/>
      <c r="B160" s="73"/>
      <c r="C160" s="76">
        <v>1</v>
      </c>
      <c r="D160" s="79" t="s">
        <v>129</v>
      </c>
      <c r="E160" s="91">
        <v>537827.80000000005</v>
      </c>
      <c r="F160" s="91">
        <v>537827.82999999996</v>
      </c>
      <c r="G160" s="91">
        <v>527960.11</v>
      </c>
      <c r="H160" s="72">
        <v>0.98165264151540843</v>
      </c>
    </row>
    <row r="161" spans="1:8" ht="14.25" x14ac:dyDescent="0.25">
      <c r="A161" s="73">
        <v>10</v>
      </c>
      <c r="B161" s="73"/>
      <c r="C161" s="68"/>
      <c r="D161" s="64" t="s">
        <v>130</v>
      </c>
      <c r="E161" s="69">
        <v>307269324.10000002</v>
      </c>
      <c r="F161" s="69">
        <v>299274835.40000004</v>
      </c>
      <c r="G161" s="69">
        <v>291731624.25999999</v>
      </c>
      <c r="H161" s="74">
        <v>0.97479503704373249</v>
      </c>
    </row>
    <row r="162" spans="1:8" ht="14.25" x14ac:dyDescent="0.25">
      <c r="A162" s="73"/>
      <c r="B162" s="73"/>
      <c r="C162" s="73"/>
      <c r="D162" s="63" t="s">
        <v>9</v>
      </c>
      <c r="E162" s="71"/>
      <c r="F162" s="71"/>
      <c r="G162" s="71"/>
      <c r="H162" s="72"/>
    </row>
    <row r="163" spans="1:8" ht="14.25" x14ac:dyDescent="0.25">
      <c r="A163" s="73"/>
      <c r="B163" s="73">
        <v>1</v>
      </c>
      <c r="C163" s="73"/>
      <c r="D163" s="63" t="s">
        <v>131</v>
      </c>
      <c r="E163" s="71">
        <v>1249775.8999999999</v>
      </c>
      <c r="F163" s="71">
        <v>1249775.8999999999</v>
      </c>
      <c r="G163" s="71">
        <v>1240395.51</v>
      </c>
      <c r="H163" s="72">
        <v>0.99249434238570267</v>
      </c>
    </row>
    <row r="164" spans="1:8" ht="14.25" x14ac:dyDescent="0.25">
      <c r="A164" s="73"/>
      <c r="B164" s="73"/>
      <c r="C164" s="73">
        <v>1</v>
      </c>
      <c r="D164" s="66" t="s">
        <v>132</v>
      </c>
      <c r="E164" s="71">
        <v>180560.3</v>
      </c>
      <c r="F164" s="71">
        <v>180560.3</v>
      </c>
      <c r="G164" s="71">
        <v>174917.13</v>
      </c>
      <c r="H164" s="72">
        <v>0.96874634124998693</v>
      </c>
    </row>
    <row r="165" spans="1:8" ht="14.25" x14ac:dyDescent="0.25">
      <c r="A165" s="73"/>
      <c r="B165" s="73"/>
      <c r="C165" s="73">
        <v>2</v>
      </c>
      <c r="D165" s="66" t="s">
        <v>133</v>
      </c>
      <c r="E165" s="71">
        <v>1069215.6000000001</v>
      </c>
      <c r="F165" s="71">
        <v>1069215.6000000001</v>
      </c>
      <c r="G165" s="71">
        <v>1065478.3799999999</v>
      </c>
      <c r="H165" s="72">
        <v>0.99650470868550722</v>
      </c>
    </row>
    <row r="166" spans="1:8" ht="14.25" x14ac:dyDescent="0.25">
      <c r="A166" s="73"/>
      <c r="B166" s="73">
        <v>2</v>
      </c>
      <c r="C166" s="73"/>
      <c r="D166" s="66" t="s">
        <v>134</v>
      </c>
      <c r="E166" s="71">
        <v>200879277.69999999</v>
      </c>
      <c r="F166" s="71">
        <v>199921835.80000001</v>
      </c>
      <c r="G166" s="71">
        <v>198978559.31</v>
      </c>
      <c r="H166" s="72">
        <v>0.99528177356802761</v>
      </c>
    </row>
    <row r="167" spans="1:8" ht="14.25" x14ac:dyDescent="0.25">
      <c r="A167" s="73"/>
      <c r="B167" s="73"/>
      <c r="C167" s="73">
        <v>1</v>
      </c>
      <c r="D167" s="66" t="s">
        <v>134</v>
      </c>
      <c r="E167" s="71">
        <v>200879277.69999999</v>
      </c>
      <c r="F167" s="71">
        <v>199921835.80000001</v>
      </c>
      <c r="G167" s="71">
        <v>198978559.31</v>
      </c>
      <c r="H167" s="72">
        <v>0.99528177356802761</v>
      </c>
    </row>
    <row r="168" spans="1:8" ht="14.25" x14ac:dyDescent="0.25">
      <c r="A168" s="73"/>
      <c r="B168" s="73">
        <v>3</v>
      </c>
      <c r="C168" s="73"/>
      <c r="D168" s="66" t="s">
        <v>135</v>
      </c>
      <c r="E168" s="71">
        <v>4664604</v>
      </c>
      <c r="F168" s="71">
        <v>4881004</v>
      </c>
      <c r="G168" s="71">
        <v>4836172.3499999996</v>
      </c>
      <c r="H168" s="72">
        <v>0.9908150761605603</v>
      </c>
    </row>
    <row r="169" spans="1:8" ht="14.25" x14ac:dyDescent="0.25">
      <c r="A169" s="73"/>
      <c r="B169" s="73"/>
      <c r="C169" s="73">
        <v>1</v>
      </c>
      <c r="D169" s="66" t="s">
        <v>135</v>
      </c>
      <c r="E169" s="71">
        <v>4664604</v>
      </c>
      <c r="F169" s="71">
        <v>4881004</v>
      </c>
      <c r="G169" s="71">
        <v>4836172.3499999996</v>
      </c>
      <c r="H169" s="72">
        <v>0.9908150761605603</v>
      </c>
    </row>
    <row r="170" spans="1:8" ht="14.25" x14ac:dyDescent="0.25">
      <c r="A170" s="73"/>
      <c r="B170" s="73">
        <v>4</v>
      </c>
      <c r="C170" s="73"/>
      <c r="D170" s="66" t="s">
        <v>136</v>
      </c>
      <c r="E170" s="71">
        <v>51192154.100000001</v>
      </c>
      <c r="F170" s="71">
        <v>47875597.700000003</v>
      </c>
      <c r="G170" s="71">
        <v>47075838.950000003</v>
      </c>
      <c r="H170" s="72">
        <v>0.98329506495122043</v>
      </c>
    </row>
    <row r="171" spans="1:8" ht="14.25" x14ac:dyDescent="0.25">
      <c r="A171" s="73"/>
      <c r="B171" s="73"/>
      <c r="C171" s="73">
        <v>1</v>
      </c>
      <c r="D171" s="66" t="s">
        <v>136</v>
      </c>
      <c r="E171" s="71">
        <v>51192154.100000001</v>
      </c>
      <c r="F171" s="71">
        <v>47875597.700000003</v>
      </c>
      <c r="G171" s="71">
        <v>47075838.950000003</v>
      </c>
      <c r="H171" s="72">
        <v>0.98329506495122043</v>
      </c>
    </row>
    <row r="172" spans="1:8" ht="14.25" x14ac:dyDescent="0.25">
      <c r="A172" s="73"/>
      <c r="B172" s="73">
        <v>5</v>
      </c>
      <c r="C172" s="73"/>
      <c r="D172" s="66" t="s">
        <v>137</v>
      </c>
      <c r="E172" s="71">
        <v>4952325.8</v>
      </c>
      <c r="F172" s="71">
        <v>3299221</v>
      </c>
      <c r="G172" s="71">
        <v>2822527.69</v>
      </c>
      <c r="H172" s="72">
        <v>0.85551337421773199</v>
      </c>
    </row>
    <row r="173" spans="1:8" ht="14.25" x14ac:dyDescent="0.25">
      <c r="A173" s="73"/>
      <c r="B173" s="73"/>
      <c r="C173" s="73">
        <v>1</v>
      </c>
      <c r="D173" s="66" t="s">
        <v>137</v>
      </c>
      <c r="E173" s="71">
        <v>4952325.8</v>
      </c>
      <c r="F173" s="71">
        <v>3299221</v>
      </c>
      <c r="G173" s="71">
        <v>2822527.69</v>
      </c>
      <c r="H173" s="72">
        <v>0.85551337421773199</v>
      </c>
    </row>
    <row r="174" spans="1:8" ht="14.25" x14ac:dyDescent="0.25">
      <c r="A174" s="73"/>
      <c r="B174" s="73">
        <v>6</v>
      </c>
      <c r="C174" s="73"/>
      <c r="D174" s="66" t="s">
        <v>138</v>
      </c>
      <c r="E174" s="71">
        <v>4531907.4000000004</v>
      </c>
      <c r="F174" s="71">
        <v>4786286.7</v>
      </c>
      <c r="G174" s="71">
        <v>4754654.93</v>
      </c>
      <c r="H174" s="72">
        <v>0.99339116689353346</v>
      </c>
    </row>
    <row r="175" spans="1:8" ht="14.25" x14ac:dyDescent="0.25">
      <c r="A175" s="73"/>
      <c r="B175" s="73"/>
      <c r="C175" s="73">
        <v>1</v>
      </c>
      <c r="D175" s="66" t="s">
        <v>138</v>
      </c>
      <c r="E175" s="71">
        <v>4531907.4000000004</v>
      </c>
      <c r="F175" s="71">
        <v>4786286.7</v>
      </c>
      <c r="G175" s="71">
        <v>4754654.93</v>
      </c>
      <c r="H175" s="72">
        <v>0.99339116689353346</v>
      </c>
    </row>
    <row r="176" spans="1:8" ht="30.75" customHeight="1" x14ac:dyDescent="0.25">
      <c r="A176" s="73"/>
      <c r="B176" s="73">
        <v>7</v>
      </c>
      <c r="C176" s="73"/>
      <c r="D176" s="66" t="s">
        <v>139</v>
      </c>
      <c r="E176" s="71">
        <v>10785634.6</v>
      </c>
      <c r="F176" s="71">
        <v>10785634.6</v>
      </c>
      <c r="G176" s="71">
        <v>10637863.84</v>
      </c>
      <c r="H176" s="72">
        <v>0.98629929851322795</v>
      </c>
    </row>
    <row r="177" spans="1:8" ht="33.75" customHeight="1" x14ac:dyDescent="0.25">
      <c r="A177" s="73"/>
      <c r="B177" s="73"/>
      <c r="C177" s="73">
        <v>1</v>
      </c>
      <c r="D177" s="66" t="s">
        <v>139</v>
      </c>
      <c r="E177" s="71">
        <v>10785634.6</v>
      </c>
      <c r="F177" s="71">
        <v>10785634.6</v>
      </c>
      <c r="G177" s="71">
        <v>10637863.84</v>
      </c>
      <c r="H177" s="72">
        <v>0.98629929851322795</v>
      </c>
    </row>
    <row r="178" spans="1:8" ht="31.5" customHeight="1" x14ac:dyDescent="0.25">
      <c r="A178" s="73"/>
      <c r="B178" s="73">
        <v>9</v>
      </c>
      <c r="C178" s="73"/>
      <c r="D178" s="66" t="s">
        <v>140</v>
      </c>
      <c r="E178" s="71">
        <v>29013644.600000001</v>
      </c>
      <c r="F178" s="71">
        <v>26475479.699999999</v>
      </c>
      <c r="G178" s="71">
        <v>21385611.68</v>
      </c>
      <c r="H178" s="72">
        <v>0.80775162234359821</v>
      </c>
    </row>
    <row r="179" spans="1:8" ht="32.25" customHeight="1" x14ac:dyDescent="0.25">
      <c r="A179" s="73"/>
      <c r="B179" s="73"/>
      <c r="C179" s="73">
        <v>1</v>
      </c>
      <c r="D179" s="66" t="s">
        <v>140</v>
      </c>
      <c r="E179" s="71">
        <v>5162980.9000000004</v>
      </c>
      <c r="F179" s="71">
        <v>5061328.7</v>
      </c>
      <c r="G179" s="71">
        <v>3972659.58</v>
      </c>
      <c r="H179" s="72">
        <v>0.78490448170260108</v>
      </c>
    </row>
    <row r="180" spans="1:8" ht="46.5" customHeight="1" x14ac:dyDescent="0.25">
      <c r="A180" s="73"/>
      <c r="B180" s="73"/>
      <c r="C180" s="73">
        <v>2</v>
      </c>
      <c r="D180" s="66" t="s">
        <v>141</v>
      </c>
      <c r="E180" s="71">
        <v>23850663.699999999</v>
      </c>
      <c r="F180" s="71">
        <v>21414151</v>
      </c>
      <c r="G180" s="71">
        <v>17412952.100000001</v>
      </c>
      <c r="H180" s="72">
        <v>0.81315164444296673</v>
      </c>
    </row>
    <row r="181" spans="1:8" ht="28.5" x14ac:dyDescent="0.25">
      <c r="A181" s="73">
        <v>11</v>
      </c>
      <c r="B181" s="73"/>
      <c r="C181" s="68"/>
      <c r="D181" s="64" t="s">
        <v>142</v>
      </c>
      <c r="E181" s="69">
        <v>23949624.399999999</v>
      </c>
      <c r="F181" s="69">
        <v>48597524.299999997</v>
      </c>
      <c r="G181" s="69">
        <v>41919728.759999998</v>
      </c>
      <c r="H181" s="74">
        <v>0.86258979986764472</v>
      </c>
    </row>
    <row r="182" spans="1:8" ht="14.25" x14ac:dyDescent="0.25">
      <c r="A182" s="73"/>
      <c r="B182" s="73"/>
      <c r="C182" s="73"/>
      <c r="D182" s="63" t="s">
        <v>9</v>
      </c>
      <c r="E182" s="71"/>
      <c r="F182" s="71"/>
      <c r="G182" s="71"/>
      <c r="H182" s="72"/>
    </row>
    <row r="183" spans="1:8" ht="32.25" customHeight="1" x14ac:dyDescent="0.25">
      <c r="A183" s="73"/>
      <c r="B183" s="73">
        <v>1</v>
      </c>
      <c r="C183" s="73"/>
      <c r="D183" s="66" t="s">
        <v>143</v>
      </c>
      <c r="E183" s="71">
        <v>23949624.399999999</v>
      </c>
      <c r="F183" s="71">
        <v>48597524.299999997</v>
      </c>
      <c r="G183" s="71">
        <v>41919728.759999998</v>
      </c>
      <c r="H183" s="72">
        <v>0.86258979986764472</v>
      </c>
    </row>
    <row r="184" spans="1:8" ht="16.5" customHeight="1" x14ac:dyDescent="0.25">
      <c r="A184" s="80"/>
      <c r="B184" s="80"/>
      <c r="C184" s="80">
        <v>1</v>
      </c>
      <c r="D184" s="81" t="s">
        <v>144</v>
      </c>
      <c r="E184" s="82">
        <v>23949624.399999999</v>
      </c>
      <c r="F184" s="82">
        <v>48597524.299999997</v>
      </c>
      <c r="G184" s="82">
        <v>41919728.759999998</v>
      </c>
      <c r="H184" s="83">
        <v>0.86258979986764472</v>
      </c>
    </row>
    <row r="185" spans="1:8" x14ac:dyDescent="0.25">
      <c r="D185" s="59"/>
      <c r="E185" s="21"/>
      <c r="F185" s="20"/>
    </row>
    <row r="186" spans="1:8" ht="40.5" customHeight="1" x14ac:dyDescent="0.25">
      <c r="A186" s="117" t="s">
        <v>271</v>
      </c>
      <c r="B186" s="117"/>
      <c r="C186" s="117"/>
      <c r="D186" s="117"/>
      <c r="E186" s="117"/>
      <c r="F186" s="117"/>
      <c r="G186" s="117"/>
      <c r="H186" s="117"/>
    </row>
    <row r="187" spans="1:8" ht="18" customHeight="1" x14ac:dyDescent="0.25">
      <c r="A187" s="116" t="s">
        <v>302</v>
      </c>
      <c r="B187" s="116"/>
      <c r="C187" s="116"/>
      <c r="D187" s="116"/>
      <c r="E187" s="116"/>
      <c r="F187" s="116"/>
      <c r="G187" s="116"/>
      <c r="H187" s="116"/>
    </row>
    <row r="188" spans="1:8" ht="14.25" customHeight="1" x14ac:dyDescent="0.25">
      <c r="A188" s="116" t="s">
        <v>318</v>
      </c>
      <c r="B188" s="116"/>
      <c r="C188" s="116"/>
      <c r="D188" s="116"/>
      <c r="E188" s="116"/>
      <c r="F188" s="116"/>
      <c r="G188" s="116"/>
      <c r="H188" s="116"/>
    </row>
    <row r="189" spans="1:8" s="20" customFormat="1" x14ac:dyDescent="0.25">
      <c r="D189" s="59"/>
      <c r="E189" s="21"/>
      <c r="G189" s="21"/>
      <c r="H189" s="21"/>
    </row>
    <row r="190" spans="1:8" s="20" customFormat="1" x14ac:dyDescent="0.25">
      <c r="D190" s="59"/>
      <c r="E190" s="21"/>
      <c r="G190" s="21"/>
      <c r="H190" s="21"/>
    </row>
    <row r="191" spans="1:8" s="20" customFormat="1" x14ac:dyDescent="0.25">
      <c r="D191" s="59"/>
      <c r="E191" s="21"/>
      <c r="G191" s="21"/>
      <c r="H191" s="21"/>
    </row>
    <row r="192" spans="1:8" s="20" customFormat="1" x14ac:dyDescent="0.25">
      <c r="D192" s="59"/>
      <c r="E192" s="21"/>
      <c r="G192" s="21"/>
      <c r="H192" s="21"/>
    </row>
    <row r="193" spans="4:8" s="20" customFormat="1" x14ac:dyDescent="0.25">
      <c r="D193" s="59"/>
      <c r="E193" s="21"/>
      <c r="G193" s="21"/>
      <c r="H193" s="21"/>
    </row>
    <row r="194" spans="4:8" s="20" customFormat="1" x14ac:dyDescent="0.25">
      <c r="D194" s="59"/>
      <c r="E194" s="21"/>
      <c r="G194" s="21"/>
      <c r="H194" s="21"/>
    </row>
    <row r="195" spans="4:8" s="20" customFormat="1" x14ac:dyDescent="0.25">
      <c r="D195" s="59"/>
      <c r="E195" s="21"/>
      <c r="G195" s="21"/>
      <c r="H195" s="21"/>
    </row>
    <row r="196" spans="4:8" s="20" customFormat="1" x14ac:dyDescent="0.25">
      <c r="D196" s="59"/>
      <c r="E196" s="21"/>
      <c r="G196" s="21"/>
      <c r="H196" s="21"/>
    </row>
    <row r="197" spans="4:8" s="20" customFormat="1" x14ac:dyDescent="0.25">
      <c r="D197" s="59"/>
      <c r="E197" s="21"/>
      <c r="G197" s="21"/>
      <c r="H197" s="21"/>
    </row>
    <row r="198" spans="4:8" s="20" customFormat="1" x14ac:dyDescent="0.25">
      <c r="D198" s="59"/>
      <c r="E198" s="21"/>
      <c r="G198" s="21"/>
      <c r="H198" s="21"/>
    </row>
    <row r="199" spans="4:8" s="20" customFormat="1" x14ac:dyDescent="0.25">
      <c r="D199" s="59"/>
      <c r="E199" s="21"/>
      <c r="G199" s="21"/>
      <c r="H199" s="21"/>
    </row>
    <row r="200" spans="4:8" s="20" customFormat="1" x14ac:dyDescent="0.25">
      <c r="D200" s="59"/>
      <c r="E200" s="21"/>
      <c r="G200" s="21"/>
      <c r="H200" s="21"/>
    </row>
    <row r="201" spans="4:8" s="20" customFormat="1" x14ac:dyDescent="0.25">
      <c r="D201" s="59"/>
      <c r="E201" s="21"/>
      <c r="G201" s="21"/>
      <c r="H201" s="21"/>
    </row>
    <row r="202" spans="4:8" s="20" customFormat="1" x14ac:dyDescent="0.25">
      <c r="D202" s="59"/>
      <c r="E202" s="21"/>
      <c r="G202" s="21"/>
      <c r="H202" s="21"/>
    </row>
    <row r="203" spans="4:8" s="20" customFormat="1" x14ac:dyDescent="0.25">
      <c r="D203" s="59"/>
      <c r="E203" s="21"/>
      <c r="G203" s="21"/>
      <c r="H203" s="21"/>
    </row>
    <row r="204" spans="4:8" s="20" customFormat="1" x14ac:dyDescent="0.25">
      <c r="D204" s="59"/>
      <c r="E204" s="21"/>
      <c r="G204" s="21"/>
      <c r="H204" s="21"/>
    </row>
    <row r="205" spans="4:8" s="20" customFormat="1" x14ac:dyDescent="0.25">
      <c r="D205" s="59"/>
      <c r="E205" s="21"/>
      <c r="G205" s="21"/>
      <c r="H205" s="21"/>
    </row>
    <row r="206" spans="4:8" s="20" customFormat="1" x14ac:dyDescent="0.25">
      <c r="D206" s="59"/>
      <c r="E206" s="21"/>
      <c r="G206" s="21"/>
      <c r="H206" s="21"/>
    </row>
    <row r="207" spans="4:8" s="20" customFormat="1" x14ac:dyDescent="0.25">
      <c r="D207" s="59"/>
      <c r="E207" s="21"/>
      <c r="G207" s="21"/>
      <c r="H207" s="21"/>
    </row>
    <row r="208" spans="4:8" s="20" customFormat="1" x14ac:dyDescent="0.25">
      <c r="D208" s="59"/>
      <c r="E208" s="21"/>
      <c r="G208" s="21"/>
      <c r="H208" s="21"/>
    </row>
    <row r="209" spans="4:8" s="20" customFormat="1" x14ac:dyDescent="0.25">
      <c r="D209" s="59"/>
      <c r="E209" s="21"/>
      <c r="G209" s="21"/>
      <c r="H209" s="21"/>
    </row>
    <row r="210" spans="4:8" s="20" customFormat="1" x14ac:dyDescent="0.25">
      <c r="D210" s="59"/>
      <c r="E210" s="21"/>
      <c r="G210" s="21"/>
      <c r="H210" s="21"/>
    </row>
    <row r="211" spans="4:8" s="20" customFormat="1" x14ac:dyDescent="0.25">
      <c r="D211" s="59"/>
      <c r="E211" s="21"/>
      <c r="G211" s="21"/>
      <c r="H211" s="21"/>
    </row>
    <row r="212" spans="4:8" s="20" customFormat="1" x14ac:dyDescent="0.25">
      <c r="D212" s="59"/>
      <c r="E212" s="21"/>
      <c r="G212" s="21"/>
      <c r="H212" s="21"/>
    </row>
    <row r="213" spans="4:8" s="20" customFormat="1" x14ac:dyDescent="0.25">
      <c r="D213" s="59"/>
      <c r="E213" s="21"/>
      <c r="G213" s="21"/>
      <c r="H213" s="21"/>
    </row>
    <row r="214" spans="4:8" s="20" customFormat="1" x14ac:dyDescent="0.25">
      <c r="D214" s="59"/>
      <c r="E214" s="21"/>
      <c r="G214" s="21"/>
      <c r="H214" s="21"/>
    </row>
    <row r="215" spans="4:8" s="20" customFormat="1" x14ac:dyDescent="0.25">
      <c r="D215" s="59"/>
      <c r="E215" s="21"/>
      <c r="G215" s="21"/>
      <c r="H215" s="21"/>
    </row>
    <row r="216" spans="4:8" s="20" customFormat="1" x14ac:dyDescent="0.25">
      <c r="D216" s="59"/>
      <c r="E216" s="21"/>
      <c r="G216" s="21"/>
      <c r="H216" s="21"/>
    </row>
    <row r="217" spans="4:8" s="20" customFormat="1" x14ac:dyDescent="0.25">
      <c r="D217" s="59"/>
      <c r="E217" s="21"/>
      <c r="G217" s="21"/>
      <c r="H217" s="21"/>
    </row>
    <row r="218" spans="4:8" s="20" customFormat="1" x14ac:dyDescent="0.25">
      <c r="D218" s="59"/>
      <c r="E218" s="21"/>
      <c r="G218" s="21"/>
      <c r="H218" s="21"/>
    </row>
    <row r="219" spans="4:8" s="20" customFormat="1" x14ac:dyDescent="0.25">
      <c r="D219" s="59"/>
      <c r="E219" s="21"/>
      <c r="G219" s="21"/>
      <c r="H219" s="21"/>
    </row>
    <row r="220" spans="4:8" s="20" customFormat="1" x14ac:dyDescent="0.25">
      <c r="D220" s="59"/>
      <c r="E220" s="21"/>
      <c r="G220" s="21"/>
      <c r="H220" s="21"/>
    </row>
    <row r="221" spans="4:8" s="20" customFormat="1" x14ac:dyDescent="0.25">
      <c r="D221" s="59"/>
      <c r="E221" s="21"/>
      <c r="G221" s="21"/>
      <c r="H221" s="21"/>
    </row>
    <row r="222" spans="4:8" s="20" customFormat="1" x14ac:dyDescent="0.25">
      <c r="D222" s="59"/>
      <c r="E222" s="21"/>
      <c r="G222" s="21"/>
      <c r="H222" s="21"/>
    </row>
    <row r="223" spans="4:8" s="20" customFormat="1" x14ac:dyDescent="0.25">
      <c r="D223" s="59"/>
      <c r="E223" s="21"/>
      <c r="G223" s="21"/>
      <c r="H223" s="21"/>
    </row>
    <row r="224" spans="4:8" s="20" customFormat="1" x14ac:dyDescent="0.25">
      <c r="D224" s="59"/>
      <c r="E224" s="21"/>
      <c r="G224" s="21"/>
      <c r="H224" s="21"/>
    </row>
    <row r="225" spans="4:8" s="20" customFormat="1" x14ac:dyDescent="0.25">
      <c r="D225" s="59"/>
      <c r="E225" s="21"/>
      <c r="G225" s="21"/>
      <c r="H225" s="21"/>
    </row>
    <row r="226" spans="4:8" s="20" customFormat="1" x14ac:dyDescent="0.25">
      <c r="D226" s="59"/>
      <c r="E226" s="21"/>
      <c r="G226" s="21"/>
      <c r="H226" s="21"/>
    </row>
    <row r="227" spans="4:8" s="20" customFormat="1" x14ac:dyDescent="0.25">
      <c r="D227" s="59"/>
      <c r="E227" s="21"/>
      <c r="G227" s="21"/>
      <c r="H227" s="21"/>
    </row>
    <row r="228" spans="4:8" s="20" customFormat="1" x14ac:dyDescent="0.25">
      <c r="D228" s="59"/>
      <c r="E228" s="21"/>
      <c r="G228" s="21"/>
      <c r="H228" s="21"/>
    </row>
    <row r="229" spans="4:8" s="20" customFormat="1" x14ac:dyDescent="0.25">
      <c r="D229" s="59"/>
      <c r="E229" s="21"/>
      <c r="G229" s="21"/>
      <c r="H229" s="21"/>
    </row>
    <row r="230" spans="4:8" s="20" customFormat="1" x14ac:dyDescent="0.25">
      <c r="D230" s="59"/>
      <c r="E230" s="21"/>
      <c r="G230" s="21"/>
      <c r="H230" s="21"/>
    </row>
    <row r="231" spans="4:8" s="20" customFormat="1" x14ac:dyDescent="0.25">
      <c r="D231" s="59"/>
      <c r="E231" s="21"/>
      <c r="G231" s="21"/>
      <c r="H231" s="21"/>
    </row>
    <row r="232" spans="4:8" s="20" customFormat="1" x14ac:dyDescent="0.25">
      <c r="D232" s="59"/>
      <c r="E232" s="21"/>
      <c r="G232" s="21"/>
      <c r="H232" s="21"/>
    </row>
    <row r="233" spans="4:8" s="20" customFormat="1" x14ac:dyDescent="0.25">
      <c r="D233" s="59"/>
      <c r="E233" s="21"/>
      <c r="G233" s="21"/>
      <c r="H233" s="21"/>
    </row>
    <row r="234" spans="4:8" s="20" customFormat="1" x14ac:dyDescent="0.25">
      <c r="D234" s="59"/>
      <c r="E234" s="21"/>
      <c r="G234" s="21"/>
      <c r="H234" s="21"/>
    </row>
    <row r="235" spans="4:8" s="20" customFormat="1" x14ac:dyDescent="0.25">
      <c r="D235" s="59"/>
      <c r="E235" s="21"/>
      <c r="G235" s="21"/>
      <c r="H235" s="21"/>
    </row>
    <row r="236" spans="4:8" s="20" customFormat="1" x14ac:dyDescent="0.25">
      <c r="D236" s="59"/>
      <c r="E236" s="21"/>
      <c r="G236" s="21"/>
      <c r="H236" s="21"/>
    </row>
    <row r="237" spans="4:8" s="20" customFormat="1" x14ac:dyDescent="0.25">
      <c r="D237" s="59"/>
      <c r="E237" s="21"/>
      <c r="G237" s="21"/>
      <c r="H237" s="21"/>
    </row>
    <row r="238" spans="4:8" s="20" customFormat="1" x14ac:dyDescent="0.25">
      <c r="D238" s="59"/>
      <c r="E238" s="21"/>
      <c r="G238" s="21"/>
      <c r="H238" s="21"/>
    </row>
    <row r="239" spans="4:8" s="20" customFormat="1" x14ac:dyDescent="0.25">
      <c r="D239" s="59"/>
      <c r="E239" s="21"/>
      <c r="G239" s="21"/>
      <c r="H239" s="21"/>
    </row>
    <row r="240" spans="4:8" s="20" customFormat="1" x14ac:dyDescent="0.25">
      <c r="D240" s="59"/>
      <c r="E240" s="21"/>
      <c r="G240" s="21"/>
      <c r="H240" s="21"/>
    </row>
    <row r="241" spans="4:8" s="20" customFormat="1" x14ac:dyDescent="0.25">
      <c r="D241" s="59"/>
      <c r="E241" s="21"/>
      <c r="G241" s="21"/>
      <c r="H241" s="21"/>
    </row>
    <row r="242" spans="4:8" s="20" customFormat="1" x14ac:dyDescent="0.25">
      <c r="D242" s="59"/>
      <c r="E242" s="21"/>
      <c r="G242" s="21"/>
      <c r="H242" s="21"/>
    </row>
    <row r="243" spans="4:8" s="20" customFormat="1" x14ac:dyDescent="0.25">
      <c r="D243" s="59"/>
      <c r="E243" s="21"/>
      <c r="G243" s="21"/>
      <c r="H243" s="21"/>
    </row>
    <row r="244" spans="4:8" s="20" customFormat="1" x14ac:dyDescent="0.25">
      <c r="D244" s="59"/>
      <c r="E244" s="21"/>
      <c r="G244" s="21"/>
      <c r="H244" s="21"/>
    </row>
    <row r="245" spans="4:8" s="20" customFormat="1" x14ac:dyDescent="0.25">
      <c r="D245" s="59"/>
      <c r="E245" s="21"/>
      <c r="G245" s="21"/>
      <c r="H245" s="21"/>
    </row>
    <row r="246" spans="4:8" s="20" customFormat="1" x14ac:dyDescent="0.25">
      <c r="D246" s="59"/>
      <c r="E246" s="21"/>
      <c r="G246" s="21"/>
      <c r="H246" s="21"/>
    </row>
    <row r="247" spans="4:8" s="20" customFormat="1" x14ac:dyDescent="0.25">
      <c r="D247" s="59"/>
      <c r="E247" s="21"/>
      <c r="G247" s="21"/>
      <c r="H247" s="21"/>
    </row>
    <row r="248" spans="4:8" s="20" customFormat="1" x14ac:dyDescent="0.25">
      <c r="D248" s="59"/>
      <c r="E248" s="21"/>
      <c r="G248" s="21"/>
      <c r="H248" s="21"/>
    </row>
    <row r="249" spans="4:8" s="20" customFormat="1" x14ac:dyDescent="0.25">
      <c r="D249" s="59"/>
      <c r="E249" s="21"/>
      <c r="G249" s="21"/>
      <c r="H249" s="21"/>
    </row>
    <row r="250" spans="4:8" s="20" customFormat="1" x14ac:dyDescent="0.25">
      <c r="D250" s="59"/>
      <c r="E250" s="21"/>
      <c r="G250" s="21"/>
      <c r="H250" s="21"/>
    </row>
    <row r="251" spans="4:8" s="20" customFormat="1" x14ac:dyDescent="0.25">
      <c r="D251" s="59"/>
      <c r="E251" s="21"/>
      <c r="G251" s="21"/>
      <c r="H251" s="21"/>
    </row>
    <row r="252" spans="4:8" s="20" customFormat="1" x14ac:dyDescent="0.25">
      <c r="D252" s="59"/>
      <c r="E252" s="21"/>
      <c r="G252" s="21"/>
      <c r="H252" s="21"/>
    </row>
    <row r="253" spans="4:8" s="20" customFormat="1" x14ac:dyDescent="0.25">
      <c r="D253" s="59"/>
      <c r="E253" s="21"/>
      <c r="G253" s="21"/>
      <c r="H253" s="21"/>
    </row>
    <row r="254" spans="4:8" s="20" customFormat="1" x14ac:dyDescent="0.25">
      <c r="D254" s="59"/>
      <c r="E254" s="21"/>
      <c r="G254" s="21"/>
      <c r="H254" s="21"/>
    </row>
    <row r="255" spans="4:8" s="20" customFormat="1" x14ac:dyDescent="0.25">
      <c r="D255" s="59"/>
      <c r="E255" s="21"/>
      <c r="G255" s="21"/>
      <c r="H255" s="21"/>
    </row>
    <row r="256" spans="4:8" s="20" customFormat="1" x14ac:dyDescent="0.25">
      <c r="D256" s="59"/>
      <c r="E256" s="21"/>
      <c r="G256" s="21"/>
      <c r="H256" s="21"/>
    </row>
    <row r="257" spans="4:8" s="20" customFormat="1" x14ac:dyDescent="0.25">
      <c r="D257" s="59"/>
      <c r="E257" s="21"/>
      <c r="G257" s="21"/>
      <c r="H257" s="21"/>
    </row>
    <row r="258" spans="4:8" s="20" customFormat="1" x14ac:dyDescent="0.25">
      <c r="D258" s="59"/>
      <c r="E258" s="21"/>
      <c r="G258" s="21"/>
      <c r="H258" s="21"/>
    </row>
    <row r="259" spans="4:8" s="20" customFormat="1" x14ac:dyDescent="0.25">
      <c r="D259" s="59"/>
      <c r="E259" s="21"/>
      <c r="G259" s="21"/>
      <c r="H259" s="21"/>
    </row>
    <row r="260" spans="4:8" s="20" customFormat="1" x14ac:dyDescent="0.25">
      <c r="D260" s="59"/>
      <c r="E260" s="21"/>
      <c r="G260" s="21"/>
      <c r="H260" s="21"/>
    </row>
    <row r="261" spans="4:8" s="20" customFormat="1" x14ac:dyDescent="0.25">
      <c r="D261" s="59"/>
      <c r="E261" s="21"/>
      <c r="G261" s="21"/>
      <c r="H261" s="21"/>
    </row>
    <row r="262" spans="4:8" s="20" customFormat="1" x14ac:dyDescent="0.25">
      <c r="D262" s="59"/>
      <c r="E262" s="21"/>
      <c r="G262" s="21"/>
      <c r="H262" s="21"/>
    </row>
    <row r="263" spans="4:8" s="20" customFormat="1" x14ac:dyDescent="0.25">
      <c r="D263" s="59"/>
      <c r="E263" s="21"/>
      <c r="G263" s="21"/>
      <c r="H263" s="21"/>
    </row>
    <row r="264" spans="4:8" s="20" customFormat="1" x14ac:dyDescent="0.25">
      <c r="D264" s="59"/>
      <c r="E264" s="21"/>
      <c r="G264" s="21"/>
      <c r="H264" s="21"/>
    </row>
    <row r="265" spans="4:8" s="20" customFormat="1" x14ac:dyDescent="0.25">
      <c r="D265" s="59"/>
      <c r="E265" s="21"/>
      <c r="G265" s="21"/>
      <c r="H265" s="21"/>
    </row>
    <row r="266" spans="4:8" s="20" customFormat="1" x14ac:dyDescent="0.25">
      <c r="D266" s="59"/>
      <c r="E266" s="21"/>
      <c r="G266" s="21"/>
      <c r="H266" s="21"/>
    </row>
    <row r="267" spans="4:8" s="20" customFormat="1" x14ac:dyDescent="0.25">
      <c r="D267" s="59"/>
      <c r="E267" s="21"/>
      <c r="G267" s="21"/>
      <c r="H267" s="21"/>
    </row>
    <row r="268" spans="4:8" s="20" customFormat="1" x14ac:dyDescent="0.25">
      <c r="D268" s="59"/>
      <c r="E268" s="21"/>
      <c r="G268" s="21"/>
      <c r="H268" s="21"/>
    </row>
    <row r="269" spans="4:8" s="20" customFormat="1" x14ac:dyDescent="0.25">
      <c r="D269" s="59"/>
      <c r="E269" s="21"/>
      <c r="G269" s="21"/>
      <c r="H269" s="21"/>
    </row>
    <row r="270" spans="4:8" s="20" customFormat="1" x14ac:dyDescent="0.25">
      <c r="D270" s="59"/>
      <c r="E270" s="21"/>
      <c r="G270" s="21"/>
      <c r="H270" s="21"/>
    </row>
    <row r="271" spans="4:8" s="20" customFormat="1" x14ac:dyDescent="0.25">
      <c r="D271" s="59"/>
      <c r="E271" s="21"/>
      <c r="G271" s="21"/>
      <c r="H271" s="21"/>
    </row>
    <row r="272" spans="4:8" s="20" customFormat="1" x14ac:dyDescent="0.25">
      <c r="D272" s="59"/>
      <c r="E272" s="21"/>
      <c r="G272" s="21"/>
      <c r="H272" s="21"/>
    </row>
    <row r="273" spans="4:8" s="20" customFormat="1" x14ac:dyDescent="0.25">
      <c r="D273" s="59"/>
      <c r="E273" s="21"/>
      <c r="G273" s="21"/>
      <c r="H273" s="21"/>
    </row>
    <row r="274" spans="4:8" s="20" customFormat="1" x14ac:dyDescent="0.25">
      <c r="D274" s="59"/>
      <c r="E274" s="21"/>
      <c r="G274" s="21"/>
      <c r="H274" s="21"/>
    </row>
    <row r="275" spans="4:8" s="20" customFormat="1" x14ac:dyDescent="0.25">
      <c r="D275" s="59"/>
      <c r="E275" s="21"/>
      <c r="G275" s="21"/>
      <c r="H275" s="21"/>
    </row>
    <row r="276" spans="4:8" s="20" customFormat="1" x14ac:dyDescent="0.25">
      <c r="D276" s="59"/>
      <c r="E276" s="21"/>
      <c r="G276" s="21"/>
      <c r="H276" s="21"/>
    </row>
    <row r="277" spans="4:8" s="20" customFormat="1" x14ac:dyDescent="0.25">
      <c r="D277" s="59"/>
      <c r="E277" s="21"/>
      <c r="G277" s="21"/>
      <c r="H277" s="21"/>
    </row>
    <row r="278" spans="4:8" s="20" customFormat="1" x14ac:dyDescent="0.25">
      <c r="D278" s="59"/>
      <c r="E278" s="21"/>
      <c r="G278" s="21"/>
      <c r="H278" s="21"/>
    </row>
    <row r="279" spans="4:8" s="20" customFormat="1" x14ac:dyDescent="0.25">
      <c r="D279" s="59"/>
      <c r="E279" s="21"/>
      <c r="G279" s="21"/>
      <c r="H279" s="21"/>
    </row>
    <row r="280" spans="4:8" s="20" customFormat="1" x14ac:dyDescent="0.25">
      <c r="D280" s="59"/>
      <c r="E280" s="21"/>
      <c r="G280" s="21"/>
      <c r="H280" s="21"/>
    </row>
    <row r="281" spans="4:8" s="20" customFormat="1" x14ac:dyDescent="0.25">
      <c r="D281" s="59"/>
      <c r="E281" s="21"/>
      <c r="G281" s="21"/>
      <c r="H281" s="21"/>
    </row>
    <row r="282" spans="4:8" s="20" customFormat="1" x14ac:dyDescent="0.25">
      <c r="D282" s="59"/>
      <c r="E282" s="21"/>
      <c r="G282" s="21"/>
      <c r="H282" s="21"/>
    </row>
    <row r="283" spans="4:8" s="20" customFormat="1" x14ac:dyDescent="0.25">
      <c r="D283" s="59"/>
      <c r="E283" s="21"/>
      <c r="G283" s="21"/>
      <c r="H283" s="21"/>
    </row>
    <row r="284" spans="4:8" s="20" customFormat="1" x14ac:dyDescent="0.25">
      <c r="D284" s="59"/>
      <c r="E284" s="21"/>
      <c r="G284" s="21"/>
      <c r="H284" s="21"/>
    </row>
    <row r="285" spans="4:8" s="20" customFormat="1" x14ac:dyDescent="0.25">
      <c r="D285" s="59"/>
      <c r="E285" s="21"/>
      <c r="G285" s="21"/>
      <c r="H285" s="21"/>
    </row>
    <row r="286" spans="4:8" s="20" customFormat="1" x14ac:dyDescent="0.25">
      <c r="D286" s="59"/>
      <c r="E286" s="21"/>
      <c r="G286" s="21"/>
      <c r="H286" s="21"/>
    </row>
    <row r="287" spans="4:8" s="20" customFormat="1" x14ac:dyDescent="0.25">
      <c r="D287" s="59"/>
      <c r="E287" s="21"/>
      <c r="G287" s="21"/>
      <c r="H287" s="21"/>
    </row>
    <row r="288" spans="4:8" s="20" customFormat="1" x14ac:dyDescent="0.25">
      <c r="D288" s="59"/>
      <c r="E288" s="21"/>
      <c r="G288" s="21"/>
      <c r="H288" s="21"/>
    </row>
    <row r="289" spans="4:8" s="20" customFormat="1" x14ac:dyDescent="0.25">
      <c r="D289" s="59"/>
      <c r="E289" s="21"/>
      <c r="G289" s="21"/>
      <c r="H289" s="21"/>
    </row>
    <row r="290" spans="4:8" s="20" customFormat="1" x14ac:dyDescent="0.25">
      <c r="D290" s="59"/>
      <c r="E290" s="21"/>
      <c r="G290" s="21"/>
      <c r="H290" s="21"/>
    </row>
    <row r="291" spans="4:8" s="20" customFormat="1" x14ac:dyDescent="0.25">
      <c r="D291" s="59"/>
      <c r="E291" s="21"/>
      <c r="G291" s="21"/>
      <c r="H291" s="21"/>
    </row>
    <row r="292" spans="4:8" s="20" customFormat="1" x14ac:dyDescent="0.25">
      <c r="D292" s="59"/>
      <c r="E292" s="21"/>
      <c r="G292" s="21"/>
      <c r="H292" s="21"/>
    </row>
    <row r="293" spans="4:8" s="20" customFormat="1" x14ac:dyDescent="0.25">
      <c r="D293" s="59"/>
      <c r="E293" s="21"/>
      <c r="G293" s="21"/>
      <c r="H293" s="21"/>
    </row>
    <row r="294" spans="4:8" s="20" customFormat="1" x14ac:dyDescent="0.25">
      <c r="D294" s="59"/>
      <c r="E294" s="21"/>
      <c r="G294" s="21"/>
      <c r="H294" s="21"/>
    </row>
    <row r="295" spans="4:8" s="20" customFormat="1" x14ac:dyDescent="0.25">
      <c r="D295" s="59"/>
      <c r="E295" s="21"/>
      <c r="G295" s="21"/>
      <c r="H295" s="21"/>
    </row>
    <row r="296" spans="4:8" s="20" customFormat="1" x14ac:dyDescent="0.25">
      <c r="D296" s="59"/>
      <c r="E296" s="21"/>
      <c r="G296" s="21"/>
      <c r="H296" s="21"/>
    </row>
    <row r="297" spans="4:8" s="20" customFormat="1" x14ac:dyDescent="0.25">
      <c r="D297" s="59"/>
      <c r="E297" s="21"/>
      <c r="G297" s="21"/>
      <c r="H297" s="21"/>
    </row>
    <row r="298" spans="4:8" s="20" customFormat="1" x14ac:dyDescent="0.25">
      <c r="D298" s="59"/>
      <c r="E298" s="21"/>
      <c r="G298" s="21"/>
      <c r="H298" s="21"/>
    </row>
    <row r="299" spans="4:8" s="20" customFormat="1" x14ac:dyDescent="0.25">
      <c r="D299" s="59"/>
      <c r="E299" s="21"/>
      <c r="G299" s="21"/>
      <c r="H299" s="21"/>
    </row>
    <row r="300" spans="4:8" s="20" customFormat="1" x14ac:dyDescent="0.25">
      <c r="D300" s="59"/>
      <c r="E300" s="21"/>
      <c r="G300" s="21"/>
      <c r="H300" s="21"/>
    </row>
    <row r="301" spans="4:8" s="20" customFormat="1" x14ac:dyDescent="0.25">
      <c r="D301" s="59"/>
      <c r="E301" s="21"/>
      <c r="G301" s="21"/>
      <c r="H301" s="21"/>
    </row>
    <row r="302" spans="4:8" s="20" customFormat="1" x14ac:dyDescent="0.25">
      <c r="D302" s="59"/>
      <c r="E302" s="21"/>
      <c r="G302" s="21"/>
      <c r="H302" s="21"/>
    </row>
    <row r="303" spans="4:8" s="20" customFormat="1" x14ac:dyDescent="0.25">
      <c r="D303" s="59"/>
      <c r="E303" s="21"/>
      <c r="G303" s="21"/>
      <c r="H303" s="21"/>
    </row>
    <row r="304" spans="4:8" s="20" customFormat="1" x14ac:dyDescent="0.25">
      <c r="D304" s="59"/>
      <c r="E304" s="21"/>
      <c r="G304" s="21"/>
      <c r="H304" s="21"/>
    </row>
    <row r="305" spans="4:8" s="20" customFormat="1" x14ac:dyDescent="0.25">
      <c r="D305" s="59"/>
      <c r="E305" s="21"/>
      <c r="G305" s="21"/>
      <c r="H305" s="21"/>
    </row>
    <row r="306" spans="4:8" s="20" customFormat="1" x14ac:dyDescent="0.25">
      <c r="D306" s="59"/>
      <c r="E306" s="21"/>
      <c r="G306" s="21"/>
      <c r="H306" s="21"/>
    </row>
    <row r="307" spans="4:8" s="20" customFormat="1" x14ac:dyDescent="0.25">
      <c r="D307" s="59"/>
      <c r="E307" s="21"/>
      <c r="G307" s="21"/>
      <c r="H307" s="21"/>
    </row>
    <row r="308" spans="4:8" s="20" customFormat="1" x14ac:dyDescent="0.25">
      <c r="D308" s="59"/>
      <c r="E308" s="21"/>
      <c r="G308" s="21"/>
      <c r="H308" s="21"/>
    </row>
    <row r="309" spans="4:8" s="20" customFormat="1" x14ac:dyDescent="0.25">
      <c r="D309" s="59"/>
      <c r="E309" s="21"/>
      <c r="G309" s="21"/>
      <c r="H309" s="21"/>
    </row>
    <row r="310" spans="4:8" s="20" customFormat="1" x14ac:dyDescent="0.25">
      <c r="D310" s="59"/>
      <c r="E310" s="21"/>
      <c r="G310" s="21"/>
      <c r="H310" s="21"/>
    </row>
    <row r="311" spans="4:8" s="20" customFormat="1" x14ac:dyDescent="0.25">
      <c r="D311" s="59"/>
      <c r="E311" s="21"/>
      <c r="G311" s="21"/>
      <c r="H311" s="21"/>
    </row>
    <row r="312" spans="4:8" s="20" customFormat="1" x14ac:dyDescent="0.25">
      <c r="D312" s="59"/>
      <c r="E312" s="21"/>
      <c r="G312" s="21"/>
      <c r="H312" s="21"/>
    </row>
    <row r="313" spans="4:8" s="20" customFormat="1" x14ac:dyDescent="0.25">
      <c r="D313" s="59"/>
      <c r="E313" s="21"/>
      <c r="G313" s="21"/>
      <c r="H313" s="21"/>
    </row>
    <row r="314" spans="4:8" s="20" customFormat="1" x14ac:dyDescent="0.25">
      <c r="D314" s="59"/>
      <c r="E314" s="21"/>
      <c r="G314" s="21"/>
      <c r="H314" s="21"/>
    </row>
    <row r="315" spans="4:8" s="20" customFormat="1" x14ac:dyDescent="0.25">
      <c r="D315" s="59"/>
      <c r="E315" s="21"/>
      <c r="G315" s="21"/>
      <c r="H315" s="21"/>
    </row>
    <row r="316" spans="4:8" s="20" customFormat="1" x14ac:dyDescent="0.25">
      <c r="D316" s="59"/>
      <c r="E316" s="21"/>
      <c r="G316" s="21"/>
      <c r="H316" s="21"/>
    </row>
    <row r="317" spans="4:8" s="20" customFormat="1" x14ac:dyDescent="0.25">
      <c r="D317" s="59"/>
      <c r="E317" s="21"/>
      <c r="G317" s="21"/>
      <c r="H317" s="21"/>
    </row>
    <row r="318" spans="4:8" s="20" customFormat="1" x14ac:dyDescent="0.25">
      <c r="D318" s="59"/>
      <c r="E318" s="21"/>
      <c r="G318" s="21"/>
      <c r="H318" s="21"/>
    </row>
    <row r="319" spans="4:8" s="20" customFormat="1" x14ac:dyDescent="0.25">
      <c r="D319" s="59"/>
      <c r="E319" s="21"/>
      <c r="G319" s="21"/>
      <c r="H319" s="21"/>
    </row>
    <row r="320" spans="4:8" s="20" customFormat="1" x14ac:dyDescent="0.25">
      <c r="D320" s="59"/>
      <c r="E320" s="21"/>
      <c r="G320" s="21"/>
      <c r="H320" s="21"/>
    </row>
    <row r="321" spans="4:8" s="20" customFormat="1" x14ac:dyDescent="0.25">
      <c r="D321" s="59"/>
      <c r="E321" s="21"/>
      <c r="G321" s="21"/>
      <c r="H321" s="21"/>
    </row>
    <row r="322" spans="4:8" s="20" customFormat="1" x14ac:dyDescent="0.25">
      <c r="D322" s="59"/>
      <c r="E322" s="21"/>
      <c r="G322" s="21"/>
      <c r="H322" s="21"/>
    </row>
    <row r="323" spans="4:8" s="20" customFormat="1" x14ac:dyDescent="0.25">
      <c r="D323" s="59"/>
      <c r="E323" s="21"/>
      <c r="G323" s="21"/>
      <c r="H323" s="21"/>
    </row>
    <row r="324" spans="4:8" s="20" customFormat="1" x14ac:dyDescent="0.25">
      <c r="D324" s="59"/>
      <c r="E324" s="21"/>
      <c r="G324" s="21"/>
      <c r="H324" s="21"/>
    </row>
    <row r="325" spans="4:8" s="20" customFormat="1" x14ac:dyDescent="0.25">
      <c r="D325" s="59"/>
      <c r="E325" s="21"/>
      <c r="G325" s="21"/>
      <c r="H325" s="21"/>
    </row>
    <row r="326" spans="4:8" s="20" customFormat="1" x14ac:dyDescent="0.25">
      <c r="D326" s="59"/>
      <c r="E326" s="21"/>
      <c r="G326" s="21"/>
      <c r="H326" s="21"/>
    </row>
    <row r="327" spans="4:8" s="20" customFormat="1" x14ac:dyDescent="0.25">
      <c r="D327" s="59"/>
      <c r="E327" s="21"/>
      <c r="G327" s="21"/>
      <c r="H327" s="21"/>
    </row>
    <row r="328" spans="4:8" s="20" customFormat="1" x14ac:dyDescent="0.25">
      <c r="D328" s="59"/>
      <c r="E328" s="21"/>
      <c r="G328" s="21"/>
      <c r="H328" s="21"/>
    </row>
    <row r="329" spans="4:8" s="20" customFormat="1" x14ac:dyDescent="0.25">
      <c r="D329" s="59"/>
      <c r="E329" s="21"/>
      <c r="G329" s="21"/>
      <c r="H329" s="21"/>
    </row>
    <row r="330" spans="4:8" s="20" customFormat="1" x14ac:dyDescent="0.25">
      <c r="D330" s="59"/>
      <c r="E330" s="21"/>
      <c r="G330" s="21"/>
      <c r="H330" s="21"/>
    </row>
    <row r="331" spans="4:8" s="20" customFormat="1" x14ac:dyDescent="0.25">
      <c r="D331" s="59"/>
      <c r="E331" s="21"/>
      <c r="G331" s="21"/>
      <c r="H331" s="21"/>
    </row>
    <row r="332" spans="4:8" s="20" customFormat="1" x14ac:dyDescent="0.25">
      <c r="D332" s="59"/>
      <c r="E332" s="21"/>
      <c r="G332" s="21"/>
      <c r="H332" s="21"/>
    </row>
    <row r="333" spans="4:8" s="20" customFormat="1" x14ac:dyDescent="0.25">
      <c r="D333" s="59"/>
      <c r="E333" s="21"/>
      <c r="G333" s="21"/>
      <c r="H333" s="21"/>
    </row>
    <row r="334" spans="4:8" s="20" customFormat="1" x14ac:dyDescent="0.25">
      <c r="D334" s="59"/>
      <c r="E334" s="21"/>
      <c r="G334" s="21"/>
      <c r="H334" s="21"/>
    </row>
    <row r="335" spans="4:8" s="20" customFormat="1" x14ac:dyDescent="0.25">
      <c r="D335" s="59"/>
      <c r="E335" s="21"/>
      <c r="G335" s="21"/>
      <c r="H335" s="21"/>
    </row>
    <row r="336" spans="4:8" s="20" customFormat="1" x14ac:dyDescent="0.25">
      <c r="D336" s="59"/>
      <c r="E336" s="21"/>
      <c r="G336" s="21"/>
      <c r="H336" s="21"/>
    </row>
    <row r="337" spans="4:8" s="20" customFormat="1" x14ac:dyDescent="0.25">
      <c r="D337" s="59"/>
      <c r="E337" s="21"/>
      <c r="G337" s="21"/>
      <c r="H337" s="21"/>
    </row>
    <row r="338" spans="4:8" s="20" customFormat="1" x14ac:dyDescent="0.25">
      <c r="D338" s="59"/>
      <c r="E338" s="21"/>
      <c r="G338" s="21"/>
      <c r="H338" s="21"/>
    </row>
    <row r="339" spans="4:8" s="20" customFormat="1" x14ac:dyDescent="0.25">
      <c r="D339" s="59"/>
      <c r="E339" s="21"/>
      <c r="G339" s="21"/>
      <c r="H339" s="21"/>
    </row>
    <row r="340" spans="4:8" s="20" customFormat="1" x14ac:dyDescent="0.25">
      <c r="D340" s="59"/>
      <c r="E340" s="21"/>
      <c r="G340" s="21"/>
      <c r="H340" s="21"/>
    </row>
    <row r="341" spans="4:8" s="20" customFormat="1" x14ac:dyDescent="0.25">
      <c r="D341" s="59"/>
      <c r="E341" s="21"/>
      <c r="G341" s="21"/>
      <c r="H341" s="21"/>
    </row>
    <row r="342" spans="4:8" s="20" customFormat="1" x14ac:dyDescent="0.25">
      <c r="D342" s="59"/>
      <c r="E342" s="21"/>
      <c r="G342" s="21"/>
      <c r="H342" s="21"/>
    </row>
    <row r="343" spans="4:8" s="20" customFormat="1" x14ac:dyDescent="0.25">
      <c r="D343" s="59"/>
      <c r="E343" s="21"/>
      <c r="G343" s="21"/>
      <c r="H343" s="21"/>
    </row>
    <row r="344" spans="4:8" s="20" customFormat="1" x14ac:dyDescent="0.25">
      <c r="D344" s="59"/>
      <c r="E344" s="21"/>
      <c r="G344" s="21"/>
      <c r="H344" s="21"/>
    </row>
    <row r="345" spans="4:8" s="20" customFormat="1" x14ac:dyDescent="0.25">
      <c r="D345" s="59"/>
      <c r="E345" s="21"/>
      <c r="G345" s="21"/>
      <c r="H345" s="21"/>
    </row>
    <row r="346" spans="4:8" s="20" customFormat="1" x14ac:dyDescent="0.25">
      <c r="D346" s="59"/>
      <c r="E346" s="21"/>
      <c r="G346" s="21"/>
      <c r="H346" s="21"/>
    </row>
    <row r="347" spans="4:8" s="20" customFormat="1" x14ac:dyDescent="0.25">
      <c r="D347" s="59"/>
      <c r="E347" s="21"/>
      <c r="G347" s="21"/>
      <c r="H347" s="21"/>
    </row>
    <row r="348" spans="4:8" s="20" customFormat="1" x14ac:dyDescent="0.25">
      <c r="D348" s="59"/>
      <c r="E348" s="21"/>
      <c r="G348" s="21"/>
      <c r="H348" s="21"/>
    </row>
    <row r="349" spans="4:8" s="20" customFormat="1" x14ac:dyDescent="0.25">
      <c r="D349" s="59"/>
      <c r="E349" s="21"/>
      <c r="G349" s="21"/>
      <c r="H349" s="21"/>
    </row>
    <row r="350" spans="4:8" s="20" customFormat="1" x14ac:dyDescent="0.25">
      <c r="D350" s="59"/>
      <c r="E350" s="21"/>
      <c r="G350" s="21"/>
      <c r="H350" s="21"/>
    </row>
    <row r="351" spans="4:8" s="20" customFormat="1" x14ac:dyDescent="0.25">
      <c r="D351" s="59"/>
      <c r="E351" s="21"/>
      <c r="G351" s="21"/>
      <c r="H351" s="21"/>
    </row>
    <row r="352" spans="4:8" s="20" customFormat="1" x14ac:dyDescent="0.25">
      <c r="D352" s="59"/>
      <c r="E352" s="21"/>
      <c r="G352" s="21"/>
      <c r="H352" s="21"/>
    </row>
    <row r="353" spans="4:8" s="20" customFormat="1" x14ac:dyDescent="0.25">
      <c r="D353" s="59"/>
      <c r="E353" s="21"/>
      <c r="G353" s="21"/>
      <c r="H353" s="21"/>
    </row>
    <row r="354" spans="4:8" s="20" customFormat="1" x14ac:dyDescent="0.25">
      <c r="D354" s="59"/>
      <c r="E354" s="21"/>
      <c r="G354" s="21"/>
      <c r="H354" s="21"/>
    </row>
    <row r="355" spans="4:8" s="20" customFormat="1" x14ac:dyDescent="0.25">
      <c r="D355" s="59"/>
      <c r="E355" s="21"/>
      <c r="G355" s="21"/>
      <c r="H355" s="21"/>
    </row>
    <row r="356" spans="4:8" s="20" customFormat="1" x14ac:dyDescent="0.25">
      <c r="D356" s="59"/>
      <c r="E356" s="21"/>
      <c r="G356" s="21"/>
      <c r="H356" s="21"/>
    </row>
    <row r="357" spans="4:8" s="20" customFormat="1" x14ac:dyDescent="0.25">
      <c r="D357" s="59"/>
      <c r="E357" s="21"/>
      <c r="G357" s="21"/>
      <c r="H357" s="21"/>
    </row>
    <row r="358" spans="4:8" s="20" customFormat="1" x14ac:dyDescent="0.25">
      <c r="D358" s="59"/>
      <c r="E358" s="21"/>
      <c r="G358" s="21"/>
      <c r="H358" s="21"/>
    </row>
    <row r="359" spans="4:8" s="20" customFormat="1" x14ac:dyDescent="0.25">
      <c r="D359" s="59"/>
      <c r="E359" s="21"/>
      <c r="G359" s="21"/>
      <c r="H359" s="21"/>
    </row>
    <row r="360" spans="4:8" s="20" customFormat="1" x14ac:dyDescent="0.25">
      <c r="D360" s="59"/>
      <c r="E360" s="21"/>
      <c r="G360" s="21"/>
      <c r="H360" s="21"/>
    </row>
    <row r="361" spans="4:8" s="20" customFormat="1" x14ac:dyDescent="0.25">
      <c r="D361" s="59"/>
      <c r="E361" s="21"/>
      <c r="G361" s="21"/>
      <c r="H361" s="21"/>
    </row>
    <row r="362" spans="4:8" s="20" customFormat="1" x14ac:dyDescent="0.25">
      <c r="D362" s="59"/>
      <c r="E362" s="21"/>
      <c r="G362" s="21"/>
      <c r="H362" s="21"/>
    </row>
    <row r="363" spans="4:8" s="20" customFormat="1" x14ac:dyDescent="0.25">
      <c r="D363" s="59"/>
      <c r="E363" s="21"/>
      <c r="G363" s="21"/>
      <c r="H363" s="21"/>
    </row>
    <row r="364" spans="4:8" s="20" customFormat="1" x14ac:dyDescent="0.25">
      <c r="D364" s="59"/>
      <c r="E364" s="21"/>
      <c r="G364" s="21"/>
      <c r="H364" s="21"/>
    </row>
    <row r="365" spans="4:8" s="20" customFormat="1" x14ac:dyDescent="0.25">
      <c r="D365" s="59"/>
      <c r="E365" s="21"/>
      <c r="G365" s="21"/>
      <c r="H365" s="21"/>
    </row>
    <row r="366" spans="4:8" s="20" customFormat="1" x14ac:dyDescent="0.25">
      <c r="D366" s="59"/>
      <c r="E366" s="21"/>
      <c r="G366" s="21"/>
      <c r="H366" s="21"/>
    </row>
    <row r="367" spans="4:8" s="20" customFormat="1" x14ac:dyDescent="0.25">
      <c r="D367" s="59"/>
      <c r="E367" s="21"/>
      <c r="G367" s="21"/>
      <c r="H367" s="21"/>
    </row>
    <row r="368" spans="4:8" s="20" customFormat="1" x14ac:dyDescent="0.25">
      <c r="D368" s="59"/>
      <c r="E368" s="21"/>
      <c r="G368" s="21"/>
      <c r="H368" s="21"/>
    </row>
    <row r="369" spans="4:8" s="20" customFormat="1" x14ac:dyDescent="0.25">
      <c r="D369" s="59"/>
      <c r="E369" s="21"/>
      <c r="G369" s="21"/>
      <c r="H369" s="21"/>
    </row>
    <row r="370" spans="4:8" s="20" customFormat="1" x14ac:dyDescent="0.25">
      <c r="D370" s="59"/>
      <c r="E370" s="21"/>
      <c r="G370" s="21"/>
      <c r="H370" s="21"/>
    </row>
    <row r="371" spans="4:8" s="20" customFormat="1" x14ac:dyDescent="0.25">
      <c r="D371" s="59"/>
      <c r="E371" s="21"/>
      <c r="G371" s="21"/>
      <c r="H371" s="21"/>
    </row>
    <row r="372" spans="4:8" s="20" customFormat="1" x14ac:dyDescent="0.25">
      <c r="D372" s="59"/>
      <c r="E372" s="21"/>
      <c r="G372" s="21"/>
      <c r="H372" s="21"/>
    </row>
    <row r="373" spans="4:8" s="20" customFormat="1" x14ac:dyDescent="0.25">
      <c r="D373" s="59"/>
      <c r="E373" s="21"/>
      <c r="G373" s="21"/>
      <c r="H373" s="21"/>
    </row>
    <row r="374" spans="4:8" s="20" customFormat="1" x14ac:dyDescent="0.25">
      <c r="D374" s="59"/>
      <c r="E374" s="21"/>
      <c r="G374" s="21"/>
      <c r="H374" s="21"/>
    </row>
    <row r="375" spans="4:8" s="20" customFormat="1" x14ac:dyDescent="0.25">
      <c r="D375" s="59"/>
      <c r="E375" s="21"/>
      <c r="G375" s="21"/>
      <c r="H375" s="21"/>
    </row>
    <row r="376" spans="4:8" s="20" customFormat="1" x14ac:dyDescent="0.25">
      <c r="D376" s="59"/>
      <c r="E376" s="21"/>
      <c r="G376" s="21"/>
      <c r="H376" s="21"/>
    </row>
    <row r="377" spans="4:8" s="20" customFormat="1" x14ac:dyDescent="0.25">
      <c r="D377" s="59"/>
      <c r="E377" s="21"/>
      <c r="G377" s="21"/>
      <c r="H377" s="21"/>
    </row>
    <row r="378" spans="4:8" s="20" customFormat="1" x14ac:dyDescent="0.25">
      <c r="D378" s="59"/>
      <c r="E378" s="21"/>
      <c r="G378" s="21"/>
      <c r="H378" s="21"/>
    </row>
    <row r="379" spans="4:8" s="20" customFormat="1" x14ac:dyDescent="0.25">
      <c r="D379" s="59"/>
      <c r="E379" s="21"/>
      <c r="G379" s="21"/>
      <c r="H379" s="21"/>
    </row>
    <row r="380" spans="4:8" s="20" customFormat="1" x14ac:dyDescent="0.25">
      <c r="D380" s="59"/>
      <c r="E380" s="21"/>
      <c r="G380" s="21"/>
      <c r="H380" s="21"/>
    </row>
    <row r="381" spans="4:8" s="20" customFormat="1" x14ac:dyDescent="0.25">
      <c r="D381" s="59"/>
      <c r="E381" s="21"/>
      <c r="G381" s="21"/>
      <c r="H381" s="21"/>
    </row>
    <row r="382" spans="4:8" s="20" customFormat="1" x14ac:dyDescent="0.25">
      <c r="D382" s="59"/>
      <c r="E382" s="21"/>
      <c r="G382" s="21"/>
      <c r="H382" s="21"/>
    </row>
    <row r="383" spans="4:8" s="20" customFormat="1" x14ac:dyDescent="0.25">
      <c r="D383" s="59"/>
      <c r="E383" s="21"/>
      <c r="G383" s="21"/>
      <c r="H383" s="21"/>
    </row>
    <row r="384" spans="4:8" s="20" customFormat="1" x14ac:dyDescent="0.25">
      <c r="D384" s="59"/>
      <c r="E384" s="21"/>
      <c r="G384" s="21"/>
      <c r="H384" s="21"/>
    </row>
    <row r="385" spans="4:8" s="20" customFormat="1" x14ac:dyDescent="0.25">
      <c r="D385" s="59"/>
      <c r="E385" s="21"/>
      <c r="G385" s="21"/>
      <c r="H385" s="21"/>
    </row>
    <row r="386" spans="4:8" s="20" customFormat="1" x14ac:dyDescent="0.25">
      <c r="D386" s="59"/>
      <c r="E386" s="21"/>
      <c r="G386" s="21"/>
      <c r="H386" s="21"/>
    </row>
    <row r="387" spans="4:8" s="20" customFormat="1" x14ac:dyDescent="0.25">
      <c r="D387" s="59"/>
      <c r="E387" s="21"/>
      <c r="G387" s="21"/>
      <c r="H387" s="21"/>
    </row>
    <row r="388" spans="4:8" s="20" customFormat="1" x14ac:dyDescent="0.25">
      <c r="D388" s="59"/>
      <c r="E388" s="21"/>
      <c r="G388" s="21"/>
      <c r="H388" s="21"/>
    </row>
    <row r="389" spans="4:8" s="20" customFormat="1" x14ac:dyDescent="0.25">
      <c r="D389" s="59"/>
      <c r="E389" s="21"/>
      <c r="G389" s="21"/>
      <c r="H389" s="21"/>
    </row>
    <row r="390" spans="4:8" s="20" customFormat="1" x14ac:dyDescent="0.25">
      <c r="D390" s="59"/>
      <c r="E390" s="21"/>
      <c r="G390" s="21"/>
      <c r="H390" s="21"/>
    </row>
    <row r="391" spans="4:8" s="20" customFormat="1" x14ac:dyDescent="0.25">
      <c r="D391" s="59"/>
      <c r="E391" s="21"/>
      <c r="G391" s="21"/>
      <c r="H391" s="21"/>
    </row>
    <row r="392" spans="4:8" s="20" customFormat="1" x14ac:dyDescent="0.25">
      <c r="D392" s="59"/>
      <c r="E392" s="21"/>
      <c r="G392" s="21"/>
      <c r="H392" s="21"/>
    </row>
    <row r="393" spans="4:8" s="20" customFormat="1" x14ac:dyDescent="0.25">
      <c r="D393" s="59"/>
      <c r="E393" s="21"/>
      <c r="G393" s="21"/>
      <c r="H393" s="21"/>
    </row>
    <row r="394" spans="4:8" s="20" customFormat="1" x14ac:dyDescent="0.25">
      <c r="D394" s="59"/>
      <c r="E394" s="21"/>
      <c r="G394" s="21"/>
      <c r="H394" s="21"/>
    </row>
    <row r="395" spans="4:8" s="20" customFormat="1" x14ac:dyDescent="0.25">
      <c r="D395" s="59"/>
      <c r="E395" s="21"/>
      <c r="G395" s="21"/>
      <c r="H395" s="21"/>
    </row>
    <row r="396" spans="4:8" s="20" customFormat="1" x14ac:dyDescent="0.25">
      <c r="D396" s="59"/>
      <c r="E396" s="21"/>
      <c r="G396" s="21"/>
      <c r="H396" s="21"/>
    </row>
    <row r="397" spans="4:8" s="20" customFormat="1" x14ac:dyDescent="0.25">
      <c r="D397" s="59"/>
      <c r="E397" s="21"/>
      <c r="G397" s="21"/>
      <c r="H397" s="21"/>
    </row>
    <row r="398" spans="4:8" s="20" customFormat="1" x14ac:dyDescent="0.25">
      <c r="D398" s="59"/>
      <c r="E398" s="21"/>
      <c r="G398" s="21"/>
      <c r="H398" s="21"/>
    </row>
    <row r="399" spans="4:8" s="20" customFormat="1" x14ac:dyDescent="0.25">
      <c r="D399" s="59"/>
      <c r="E399" s="21"/>
      <c r="G399" s="21"/>
      <c r="H399" s="21"/>
    </row>
    <row r="400" spans="4:8" s="20" customFormat="1" x14ac:dyDescent="0.25">
      <c r="D400" s="59"/>
      <c r="E400" s="21"/>
      <c r="G400" s="21"/>
      <c r="H400" s="21"/>
    </row>
    <row r="401" spans="4:8" s="20" customFormat="1" x14ac:dyDescent="0.25">
      <c r="D401" s="59"/>
      <c r="E401" s="21"/>
      <c r="G401" s="21"/>
      <c r="H401" s="21"/>
    </row>
    <row r="402" spans="4:8" s="20" customFormat="1" x14ac:dyDescent="0.25">
      <c r="D402" s="59"/>
      <c r="E402" s="21"/>
      <c r="G402" s="21"/>
      <c r="H402" s="21"/>
    </row>
    <row r="403" spans="4:8" s="20" customFormat="1" x14ac:dyDescent="0.25">
      <c r="D403" s="59"/>
      <c r="E403" s="21"/>
      <c r="G403" s="21"/>
      <c r="H403" s="21"/>
    </row>
    <row r="404" spans="4:8" s="20" customFormat="1" x14ac:dyDescent="0.25">
      <c r="D404" s="59"/>
      <c r="E404" s="21"/>
      <c r="G404" s="21"/>
      <c r="H404" s="21"/>
    </row>
    <row r="405" spans="4:8" s="20" customFormat="1" x14ac:dyDescent="0.25">
      <c r="D405" s="59"/>
      <c r="E405" s="21"/>
      <c r="G405" s="21"/>
      <c r="H405" s="21"/>
    </row>
    <row r="406" spans="4:8" s="20" customFormat="1" x14ac:dyDescent="0.25">
      <c r="D406" s="59"/>
      <c r="E406" s="21"/>
      <c r="G406" s="21"/>
      <c r="H406" s="21"/>
    </row>
    <row r="407" spans="4:8" s="20" customFormat="1" x14ac:dyDescent="0.25">
      <c r="D407" s="59"/>
      <c r="E407" s="21"/>
      <c r="G407" s="21"/>
      <c r="H407" s="21"/>
    </row>
    <row r="408" spans="4:8" s="20" customFormat="1" x14ac:dyDescent="0.25">
      <c r="D408" s="59"/>
      <c r="E408" s="21"/>
      <c r="G408" s="21"/>
      <c r="H408" s="21"/>
    </row>
    <row r="409" spans="4:8" s="20" customFormat="1" x14ac:dyDescent="0.25">
      <c r="D409" s="59"/>
      <c r="E409" s="21"/>
      <c r="G409" s="21"/>
      <c r="H409" s="21"/>
    </row>
    <row r="410" spans="4:8" s="20" customFormat="1" x14ac:dyDescent="0.25">
      <c r="D410" s="59"/>
      <c r="E410" s="21"/>
      <c r="G410" s="21"/>
      <c r="H410" s="21"/>
    </row>
    <row r="411" spans="4:8" s="20" customFormat="1" x14ac:dyDescent="0.25">
      <c r="D411" s="59"/>
      <c r="E411" s="21"/>
      <c r="G411" s="21"/>
      <c r="H411" s="21"/>
    </row>
    <row r="412" spans="4:8" s="20" customFormat="1" x14ac:dyDescent="0.25">
      <c r="D412" s="59"/>
      <c r="E412" s="21"/>
      <c r="G412" s="21"/>
      <c r="H412" s="21"/>
    </row>
    <row r="413" spans="4:8" s="20" customFormat="1" x14ac:dyDescent="0.25">
      <c r="D413" s="59"/>
      <c r="E413" s="21"/>
      <c r="G413" s="21"/>
      <c r="H413" s="21"/>
    </row>
    <row r="414" spans="4:8" s="20" customFormat="1" x14ac:dyDescent="0.25">
      <c r="D414" s="59"/>
      <c r="E414" s="21"/>
      <c r="G414" s="21"/>
      <c r="H414" s="21"/>
    </row>
    <row r="415" spans="4:8" s="20" customFormat="1" x14ac:dyDescent="0.25">
      <c r="D415" s="59"/>
      <c r="E415" s="21"/>
      <c r="G415" s="21"/>
      <c r="H415" s="21"/>
    </row>
    <row r="416" spans="4:8" s="20" customFormat="1" x14ac:dyDescent="0.25">
      <c r="D416" s="59"/>
      <c r="E416" s="21"/>
      <c r="G416" s="21"/>
      <c r="H416" s="21"/>
    </row>
    <row r="417" spans="4:8" s="20" customFormat="1" x14ac:dyDescent="0.25">
      <c r="D417" s="59"/>
      <c r="E417" s="21"/>
      <c r="G417" s="21"/>
      <c r="H417" s="21"/>
    </row>
    <row r="418" spans="4:8" s="20" customFormat="1" x14ac:dyDescent="0.25">
      <c r="D418" s="59"/>
      <c r="E418" s="21"/>
      <c r="G418" s="21"/>
      <c r="H418" s="21"/>
    </row>
    <row r="419" spans="4:8" s="20" customFormat="1" x14ac:dyDescent="0.25">
      <c r="D419" s="59"/>
      <c r="E419" s="21"/>
      <c r="G419" s="21"/>
      <c r="H419" s="21"/>
    </row>
    <row r="420" spans="4:8" s="20" customFormat="1" x14ac:dyDescent="0.25">
      <c r="D420" s="59"/>
      <c r="E420" s="21"/>
      <c r="G420" s="21"/>
      <c r="H420" s="21"/>
    </row>
    <row r="421" spans="4:8" s="20" customFormat="1" x14ac:dyDescent="0.25">
      <c r="D421" s="59"/>
      <c r="E421" s="21"/>
      <c r="G421" s="21"/>
      <c r="H421" s="21"/>
    </row>
    <row r="422" spans="4:8" s="20" customFormat="1" x14ac:dyDescent="0.25">
      <c r="D422" s="59"/>
      <c r="E422" s="21"/>
      <c r="G422" s="21"/>
      <c r="H422" s="21"/>
    </row>
    <row r="423" spans="4:8" s="20" customFormat="1" x14ac:dyDescent="0.25">
      <c r="D423" s="59"/>
      <c r="E423" s="21"/>
      <c r="G423" s="21"/>
      <c r="H423" s="21"/>
    </row>
    <row r="424" spans="4:8" s="20" customFormat="1" x14ac:dyDescent="0.25">
      <c r="D424" s="59"/>
      <c r="E424" s="21"/>
      <c r="G424" s="21"/>
      <c r="H424" s="21"/>
    </row>
    <row r="425" spans="4:8" s="20" customFormat="1" x14ac:dyDescent="0.25">
      <c r="D425" s="59"/>
      <c r="E425" s="21"/>
      <c r="G425" s="21"/>
      <c r="H425" s="21"/>
    </row>
    <row r="426" spans="4:8" s="20" customFormat="1" x14ac:dyDescent="0.25">
      <c r="D426" s="59"/>
      <c r="E426" s="21"/>
      <c r="G426" s="21"/>
      <c r="H426" s="21"/>
    </row>
    <row r="427" spans="4:8" s="20" customFormat="1" x14ac:dyDescent="0.25">
      <c r="D427" s="59"/>
      <c r="E427" s="21"/>
      <c r="G427" s="21"/>
      <c r="H427" s="21"/>
    </row>
    <row r="428" spans="4:8" s="20" customFormat="1" x14ac:dyDescent="0.25">
      <c r="D428" s="59"/>
      <c r="E428" s="21"/>
      <c r="G428" s="21"/>
      <c r="H428" s="21"/>
    </row>
    <row r="429" spans="4:8" s="20" customFormat="1" x14ac:dyDescent="0.25">
      <c r="D429" s="59"/>
      <c r="E429" s="21"/>
      <c r="G429" s="21"/>
      <c r="H429" s="21"/>
    </row>
    <row r="430" spans="4:8" s="20" customFormat="1" x14ac:dyDescent="0.25">
      <c r="D430" s="59"/>
      <c r="E430" s="21"/>
      <c r="G430" s="21"/>
      <c r="H430" s="21"/>
    </row>
    <row r="431" spans="4:8" s="20" customFormat="1" x14ac:dyDescent="0.25">
      <c r="D431" s="59"/>
      <c r="E431" s="21"/>
      <c r="G431" s="21"/>
      <c r="H431" s="21"/>
    </row>
    <row r="432" spans="4:8" s="20" customFormat="1" x14ac:dyDescent="0.25">
      <c r="D432" s="59"/>
      <c r="E432" s="21"/>
      <c r="G432" s="21"/>
      <c r="H432" s="21"/>
    </row>
    <row r="433" spans="4:8" s="20" customFormat="1" x14ac:dyDescent="0.25">
      <c r="D433" s="59"/>
      <c r="E433" s="21"/>
      <c r="G433" s="21"/>
      <c r="H433" s="21"/>
    </row>
    <row r="434" spans="4:8" s="20" customFormat="1" x14ac:dyDescent="0.25">
      <c r="D434" s="59"/>
      <c r="E434" s="21"/>
      <c r="G434" s="21"/>
      <c r="H434" s="21"/>
    </row>
    <row r="435" spans="4:8" s="20" customFormat="1" x14ac:dyDescent="0.25">
      <c r="D435" s="59"/>
      <c r="E435" s="21"/>
      <c r="G435" s="21"/>
      <c r="H435" s="21"/>
    </row>
    <row r="436" spans="4:8" s="20" customFormat="1" x14ac:dyDescent="0.25">
      <c r="D436" s="59"/>
      <c r="E436" s="21"/>
      <c r="G436" s="21"/>
      <c r="H436" s="21"/>
    </row>
    <row r="437" spans="4:8" s="20" customFormat="1" x14ac:dyDescent="0.25">
      <c r="D437" s="59"/>
      <c r="E437" s="21"/>
      <c r="G437" s="21"/>
      <c r="H437" s="21"/>
    </row>
    <row r="438" spans="4:8" s="20" customFormat="1" x14ac:dyDescent="0.25">
      <c r="D438" s="59"/>
      <c r="E438" s="21"/>
      <c r="G438" s="21"/>
      <c r="H438" s="21"/>
    </row>
    <row r="439" spans="4:8" s="20" customFormat="1" x14ac:dyDescent="0.25">
      <c r="D439" s="59"/>
      <c r="E439" s="21"/>
      <c r="G439" s="21"/>
      <c r="H439" s="21"/>
    </row>
    <row r="440" spans="4:8" s="20" customFormat="1" x14ac:dyDescent="0.25">
      <c r="D440" s="59"/>
      <c r="E440" s="21"/>
      <c r="G440" s="21"/>
      <c r="H440" s="21"/>
    </row>
    <row r="441" spans="4:8" s="20" customFormat="1" x14ac:dyDescent="0.25">
      <c r="D441" s="59"/>
      <c r="E441" s="21"/>
      <c r="G441" s="21"/>
      <c r="H441" s="21"/>
    </row>
    <row r="442" spans="4:8" s="20" customFormat="1" x14ac:dyDescent="0.25">
      <c r="D442" s="59"/>
      <c r="E442" s="21"/>
      <c r="G442" s="21"/>
      <c r="H442" s="21"/>
    </row>
    <row r="443" spans="4:8" s="20" customFormat="1" x14ac:dyDescent="0.25">
      <c r="D443" s="59"/>
      <c r="E443" s="21"/>
      <c r="G443" s="21"/>
      <c r="H443" s="21"/>
    </row>
    <row r="444" spans="4:8" s="20" customFormat="1" x14ac:dyDescent="0.25">
      <c r="D444" s="59"/>
      <c r="E444" s="21"/>
      <c r="G444" s="21"/>
      <c r="H444" s="21"/>
    </row>
    <row r="445" spans="4:8" s="20" customFormat="1" x14ac:dyDescent="0.25">
      <c r="D445" s="59"/>
      <c r="E445" s="21"/>
      <c r="G445" s="21"/>
      <c r="H445" s="21"/>
    </row>
    <row r="446" spans="4:8" s="20" customFormat="1" x14ac:dyDescent="0.25">
      <c r="D446" s="59"/>
      <c r="E446" s="21"/>
      <c r="G446" s="21"/>
      <c r="H446" s="21"/>
    </row>
    <row r="447" spans="4:8" s="20" customFormat="1" x14ac:dyDescent="0.25">
      <c r="D447" s="59"/>
      <c r="E447" s="21"/>
      <c r="G447" s="21"/>
      <c r="H447" s="21"/>
    </row>
    <row r="448" spans="4:8" s="20" customFormat="1" x14ac:dyDescent="0.25">
      <c r="D448" s="59"/>
      <c r="E448" s="21"/>
      <c r="G448" s="21"/>
      <c r="H448" s="21"/>
    </row>
    <row r="449" spans="4:8" s="20" customFormat="1" x14ac:dyDescent="0.25">
      <c r="D449" s="59"/>
      <c r="E449" s="21"/>
      <c r="G449" s="21"/>
      <c r="H449" s="21"/>
    </row>
    <row r="450" spans="4:8" s="20" customFormat="1" x14ac:dyDescent="0.25">
      <c r="D450" s="59"/>
      <c r="E450" s="21"/>
      <c r="G450" s="21"/>
      <c r="H450" s="21"/>
    </row>
    <row r="451" spans="4:8" s="20" customFormat="1" x14ac:dyDescent="0.25">
      <c r="D451" s="59"/>
      <c r="E451" s="21"/>
      <c r="G451" s="21"/>
      <c r="H451" s="21"/>
    </row>
    <row r="452" spans="4:8" s="20" customFormat="1" x14ac:dyDescent="0.25">
      <c r="D452" s="59"/>
      <c r="E452" s="21"/>
      <c r="G452" s="21"/>
      <c r="H452" s="21"/>
    </row>
    <row r="453" spans="4:8" s="20" customFormat="1" x14ac:dyDescent="0.25">
      <c r="D453" s="59"/>
      <c r="E453" s="21"/>
      <c r="G453" s="21"/>
      <c r="H453" s="21"/>
    </row>
    <row r="454" spans="4:8" s="20" customFormat="1" x14ac:dyDescent="0.25">
      <c r="D454" s="59"/>
      <c r="E454" s="21"/>
      <c r="G454" s="21"/>
      <c r="H454" s="21"/>
    </row>
    <row r="455" spans="4:8" s="20" customFormat="1" x14ac:dyDescent="0.25">
      <c r="D455" s="59"/>
      <c r="E455" s="21"/>
      <c r="G455" s="21"/>
      <c r="H455" s="21"/>
    </row>
    <row r="456" spans="4:8" s="20" customFormat="1" x14ac:dyDescent="0.25">
      <c r="D456" s="59"/>
      <c r="E456" s="21"/>
      <c r="G456" s="21"/>
      <c r="H456" s="21"/>
    </row>
    <row r="457" spans="4:8" s="20" customFormat="1" x14ac:dyDescent="0.25">
      <c r="D457" s="59"/>
      <c r="E457" s="21"/>
      <c r="G457" s="21"/>
      <c r="H457" s="21"/>
    </row>
    <row r="458" spans="4:8" s="20" customFormat="1" x14ac:dyDescent="0.25">
      <c r="D458" s="59"/>
      <c r="E458" s="21"/>
      <c r="G458" s="21"/>
      <c r="H458" s="21"/>
    </row>
    <row r="459" spans="4:8" s="20" customFormat="1" x14ac:dyDescent="0.25">
      <c r="D459" s="59"/>
      <c r="E459" s="21"/>
      <c r="G459" s="21"/>
      <c r="H459" s="21"/>
    </row>
    <row r="460" spans="4:8" s="20" customFormat="1" x14ac:dyDescent="0.25">
      <c r="D460" s="59"/>
      <c r="E460" s="21"/>
      <c r="G460" s="21"/>
      <c r="H460" s="21"/>
    </row>
    <row r="461" spans="4:8" s="20" customFormat="1" x14ac:dyDescent="0.25">
      <c r="D461" s="59"/>
      <c r="E461" s="21"/>
      <c r="G461" s="21"/>
      <c r="H461" s="21"/>
    </row>
    <row r="462" spans="4:8" s="20" customFormat="1" x14ac:dyDescent="0.25">
      <c r="D462" s="59"/>
      <c r="E462" s="21"/>
      <c r="G462" s="21"/>
      <c r="H462" s="21"/>
    </row>
    <row r="463" spans="4:8" s="20" customFormat="1" x14ac:dyDescent="0.25">
      <c r="D463" s="59"/>
      <c r="E463" s="21"/>
      <c r="G463" s="21"/>
      <c r="H463" s="21"/>
    </row>
    <row r="464" spans="4:8" s="20" customFormat="1" x14ac:dyDescent="0.25">
      <c r="D464" s="59"/>
      <c r="E464" s="21"/>
      <c r="G464" s="21"/>
      <c r="H464" s="21"/>
    </row>
    <row r="465" spans="4:8" s="20" customFormat="1" x14ac:dyDescent="0.25">
      <c r="D465" s="59"/>
      <c r="E465" s="21"/>
      <c r="G465" s="21"/>
      <c r="H465" s="21"/>
    </row>
    <row r="466" spans="4:8" s="20" customFormat="1" x14ac:dyDescent="0.25">
      <c r="D466" s="59"/>
      <c r="E466" s="21"/>
      <c r="G466" s="21"/>
      <c r="H466" s="21"/>
    </row>
    <row r="467" spans="4:8" s="20" customFormat="1" x14ac:dyDescent="0.25">
      <c r="D467" s="59"/>
      <c r="E467" s="21"/>
      <c r="G467" s="21"/>
      <c r="H467" s="21"/>
    </row>
    <row r="468" spans="4:8" s="20" customFormat="1" x14ac:dyDescent="0.25">
      <c r="D468" s="59"/>
      <c r="E468" s="21"/>
      <c r="G468" s="21"/>
      <c r="H468" s="21"/>
    </row>
    <row r="469" spans="4:8" s="20" customFormat="1" x14ac:dyDescent="0.25">
      <c r="D469" s="59"/>
      <c r="E469" s="21"/>
      <c r="G469" s="21"/>
      <c r="H469" s="21"/>
    </row>
    <row r="470" spans="4:8" s="20" customFormat="1" x14ac:dyDescent="0.25">
      <c r="D470" s="59"/>
      <c r="E470" s="21"/>
      <c r="G470" s="21"/>
      <c r="H470" s="21"/>
    </row>
    <row r="471" spans="4:8" s="20" customFormat="1" x14ac:dyDescent="0.25">
      <c r="D471" s="59"/>
      <c r="E471" s="21"/>
      <c r="G471" s="21"/>
      <c r="H471" s="21"/>
    </row>
    <row r="472" spans="4:8" s="20" customFormat="1" x14ac:dyDescent="0.25">
      <c r="D472" s="59"/>
      <c r="E472" s="21"/>
      <c r="G472" s="21"/>
      <c r="H472" s="21"/>
    </row>
    <row r="473" spans="4:8" s="20" customFormat="1" x14ac:dyDescent="0.25">
      <c r="D473" s="59"/>
      <c r="E473" s="21"/>
      <c r="G473" s="21"/>
      <c r="H473" s="21"/>
    </row>
    <row r="474" spans="4:8" s="20" customFormat="1" x14ac:dyDescent="0.25">
      <c r="D474" s="59"/>
      <c r="E474" s="21"/>
      <c r="G474" s="21"/>
      <c r="H474" s="21"/>
    </row>
    <row r="475" spans="4:8" s="20" customFormat="1" x14ac:dyDescent="0.25">
      <c r="D475" s="59"/>
      <c r="E475" s="21"/>
      <c r="G475" s="21"/>
      <c r="H475" s="21"/>
    </row>
    <row r="476" spans="4:8" s="20" customFormat="1" x14ac:dyDescent="0.25">
      <c r="D476" s="59"/>
      <c r="E476" s="21"/>
      <c r="G476" s="21"/>
      <c r="H476" s="21"/>
    </row>
    <row r="477" spans="4:8" s="20" customFormat="1" x14ac:dyDescent="0.25">
      <c r="D477" s="59"/>
      <c r="E477" s="21"/>
      <c r="G477" s="21"/>
      <c r="H477" s="21"/>
    </row>
    <row r="478" spans="4:8" s="20" customFormat="1" x14ac:dyDescent="0.25">
      <c r="D478" s="59"/>
      <c r="E478" s="21"/>
      <c r="G478" s="21"/>
      <c r="H478" s="21"/>
    </row>
    <row r="479" spans="4:8" s="20" customFormat="1" x14ac:dyDescent="0.25">
      <c r="D479" s="59"/>
      <c r="E479" s="21"/>
      <c r="G479" s="21"/>
      <c r="H479" s="21"/>
    </row>
    <row r="480" spans="4:8" s="20" customFormat="1" x14ac:dyDescent="0.25">
      <c r="D480" s="59"/>
      <c r="E480" s="21"/>
      <c r="G480" s="21"/>
      <c r="H480" s="21"/>
    </row>
    <row r="481" spans="4:8" s="20" customFormat="1" x14ac:dyDescent="0.25">
      <c r="D481" s="59"/>
      <c r="E481" s="21"/>
      <c r="G481" s="21"/>
      <c r="H481" s="21"/>
    </row>
    <row r="482" spans="4:8" s="20" customFormat="1" x14ac:dyDescent="0.25">
      <c r="D482" s="59"/>
      <c r="E482" s="21"/>
      <c r="G482" s="21"/>
      <c r="H482" s="21"/>
    </row>
    <row r="483" spans="4:8" s="20" customFormat="1" x14ac:dyDescent="0.25">
      <c r="D483" s="59"/>
      <c r="E483" s="21"/>
      <c r="G483" s="21"/>
      <c r="H483" s="21"/>
    </row>
    <row r="484" spans="4:8" s="20" customFormat="1" x14ac:dyDescent="0.25">
      <c r="D484" s="59"/>
      <c r="E484" s="21"/>
      <c r="G484" s="21"/>
      <c r="H484" s="21"/>
    </row>
    <row r="485" spans="4:8" s="20" customFormat="1" x14ac:dyDescent="0.25">
      <c r="D485" s="59"/>
      <c r="E485" s="21"/>
      <c r="G485" s="21"/>
      <c r="H485" s="21"/>
    </row>
    <row r="486" spans="4:8" s="20" customFormat="1" x14ac:dyDescent="0.25">
      <c r="D486" s="59"/>
      <c r="E486" s="21"/>
      <c r="G486" s="21"/>
      <c r="H486" s="21"/>
    </row>
    <row r="487" spans="4:8" s="20" customFormat="1" x14ac:dyDescent="0.25">
      <c r="D487" s="59"/>
      <c r="E487" s="21"/>
      <c r="G487" s="21"/>
      <c r="H487" s="21"/>
    </row>
    <row r="488" spans="4:8" s="20" customFormat="1" x14ac:dyDescent="0.25">
      <c r="D488" s="59"/>
      <c r="E488" s="21"/>
      <c r="G488" s="21"/>
      <c r="H488" s="21"/>
    </row>
    <row r="489" spans="4:8" s="20" customFormat="1" x14ac:dyDescent="0.25">
      <c r="D489" s="59"/>
      <c r="E489" s="21"/>
      <c r="G489" s="21"/>
      <c r="H489" s="21"/>
    </row>
    <row r="490" spans="4:8" s="20" customFormat="1" x14ac:dyDescent="0.25">
      <c r="D490" s="59"/>
      <c r="E490" s="21"/>
      <c r="G490" s="21"/>
      <c r="H490" s="21"/>
    </row>
    <row r="491" spans="4:8" s="20" customFormat="1" x14ac:dyDescent="0.25">
      <c r="D491" s="59"/>
      <c r="E491" s="21"/>
      <c r="G491" s="21"/>
      <c r="H491" s="21"/>
    </row>
    <row r="492" spans="4:8" s="20" customFormat="1" x14ac:dyDescent="0.25">
      <c r="D492" s="59"/>
      <c r="E492" s="21"/>
      <c r="G492" s="21"/>
      <c r="H492" s="21"/>
    </row>
    <row r="493" spans="4:8" s="20" customFormat="1" x14ac:dyDescent="0.25">
      <c r="D493" s="59"/>
      <c r="E493" s="21"/>
      <c r="G493" s="21"/>
      <c r="H493" s="21"/>
    </row>
    <row r="494" spans="4:8" s="20" customFormat="1" x14ac:dyDescent="0.25">
      <c r="D494" s="59"/>
      <c r="E494" s="21"/>
      <c r="G494" s="21"/>
      <c r="H494" s="21"/>
    </row>
    <row r="495" spans="4:8" s="20" customFormat="1" x14ac:dyDescent="0.25">
      <c r="D495" s="59"/>
      <c r="E495" s="21"/>
      <c r="G495" s="21"/>
      <c r="H495" s="21"/>
    </row>
    <row r="496" spans="4:8" s="20" customFormat="1" x14ac:dyDescent="0.25">
      <c r="D496" s="59"/>
      <c r="E496" s="21"/>
      <c r="G496" s="21"/>
      <c r="H496" s="21"/>
    </row>
    <row r="497" spans="4:8" s="20" customFormat="1" x14ac:dyDescent="0.25">
      <c r="D497" s="59"/>
      <c r="E497" s="21"/>
      <c r="G497" s="21"/>
      <c r="H497" s="21"/>
    </row>
    <row r="498" spans="4:8" s="20" customFormat="1" x14ac:dyDescent="0.25">
      <c r="D498" s="59"/>
      <c r="E498" s="21"/>
      <c r="G498" s="21"/>
      <c r="H498" s="21"/>
    </row>
    <row r="499" spans="4:8" s="20" customFormat="1" x14ac:dyDescent="0.25">
      <c r="D499" s="59"/>
      <c r="E499" s="21"/>
      <c r="G499" s="21"/>
      <c r="H499" s="21"/>
    </row>
    <row r="500" spans="4:8" s="20" customFormat="1" x14ac:dyDescent="0.25">
      <c r="D500" s="59"/>
      <c r="E500" s="21"/>
      <c r="G500" s="21"/>
      <c r="H500" s="21"/>
    </row>
    <row r="501" spans="4:8" s="20" customFormat="1" x14ac:dyDescent="0.25">
      <c r="D501" s="59"/>
      <c r="E501" s="21"/>
      <c r="G501" s="21"/>
      <c r="H501" s="21"/>
    </row>
    <row r="502" spans="4:8" s="20" customFormat="1" x14ac:dyDescent="0.25">
      <c r="D502" s="59"/>
      <c r="E502" s="21"/>
      <c r="G502" s="21"/>
      <c r="H502" s="21"/>
    </row>
    <row r="503" spans="4:8" s="20" customFormat="1" x14ac:dyDescent="0.25">
      <c r="D503" s="59"/>
      <c r="E503" s="21"/>
      <c r="G503" s="21"/>
      <c r="H503" s="21"/>
    </row>
    <row r="504" spans="4:8" s="20" customFormat="1" x14ac:dyDescent="0.25">
      <c r="D504" s="59"/>
      <c r="E504" s="21"/>
      <c r="G504" s="21"/>
      <c r="H504" s="21"/>
    </row>
    <row r="505" spans="4:8" s="20" customFormat="1" x14ac:dyDescent="0.25">
      <c r="D505" s="59"/>
      <c r="E505" s="21"/>
      <c r="G505" s="21"/>
      <c r="H505" s="21"/>
    </row>
    <row r="506" spans="4:8" s="20" customFormat="1" x14ac:dyDescent="0.25">
      <c r="D506" s="59"/>
      <c r="E506" s="21"/>
      <c r="G506" s="21"/>
      <c r="H506" s="21"/>
    </row>
    <row r="507" spans="4:8" s="20" customFormat="1" x14ac:dyDescent="0.25">
      <c r="D507" s="59"/>
      <c r="E507" s="21"/>
      <c r="G507" s="21"/>
      <c r="H507" s="21"/>
    </row>
    <row r="508" spans="4:8" s="20" customFormat="1" x14ac:dyDescent="0.25">
      <c r="D508" s="59"/>
      <c r="E508" s="21"/>
      <c r="G508" s="21"/>
      <c r="H508" s="21"/>
    </row>
    <row r="509" spans="4:8" s="20" customFormat="1" x14ac:dyDescent="0.25">
      <c r="D509" s="59"/>
      <c r="E509" s="21"/>
      <c r="G509" s="21"/>
      <c r="H509" s="21"/>
    </row>
    <row r="510" spans="4:8" s="20" customFormat="1" x14ac:dyDescent="0.25">
      <c r="D510" s="59"/>
      <c r="E510" s="21"/>
      <c r="G510" s="21"/>
      <c r="H510" s="21"/>
    </row>
    <row r="511" spans="4:8" s="20" customFormat="1" x14ac:dyDescent="0.25">
      <c r="D511" s="59"/>
      <c r="E511" s="21"/>
      <c r="G511" s="21"/>
      <c r="H511" s="21"/>
    </row>
    <row r="512" spans="4:8" s="20" customFormat="1" x14ac:dyDescent="0.25">
      <c r="D512" s="59"/>
      <c r="E512" s="21"/>
      <c r="G512" s="21"/>
      <c r="H512" s="21"/>
    </row>
    <row r="513" spans="4:8" s="20" customFormat="1" x14ac:dyDescent="0.25">
      <c r="D513" s="59"/>
      <c r="E513" s="21"/>
      <c r="G513" s="21"/>
      <c r="H513" s="21"/>
    </row>
    <row r="514" spans="4:8" s="20" customFormat="1" x14ac:dyDescent="0.25">
      <c r="D514" s="59"/>
      <c r="E514" s="21"/>
      <c r="G514" s="21"/>
      <c r="H514" s="21"/>
    </row>
    <row r="515" spans="4:8" s="20" customFormat="1" x14ac:dyDescent="0.25">
      <c r="D515" s="59"/>
      <c r="E515" s="21"/>
      <c r="G515" s="21"/>
      <c r="H515" s="21"/>
    </row>
    <row r="516" spans="4:8" s="20" customFormat="1" x14ac:dyDescent="0.25">
      <c r="D516" s="59"/>
      <c r="E516" s="21"/>
      <c r="G516" s="21"/>
      <c r="H516" s="21"/>
    </row>
    <row r="517" spans="4:8" s="20" customFormat="1" x14ac:dyDescent="0.25">
      <c r="D517" s="59"/>
      <c r="E517" s="21"/>
      <c r="G517" s="21"/>
      <c r="H517" s="21"/>
    </row>
    <row r="518" spans="4:8" s="20" customFormat="1" x14ac:dyDescent="0.25">
      <c r="D518" s="59"/>
      <c r="E518" s="21"/>
      <c r="G518" s="21"/>
      <c r="H518" s="21"/>
    </row>
    <row r="519" spans="4:8" s="20" customFormat="1" x14ac:dyDescent="0.25">
      <c r="D519" s="59"/>
      <c r="E519" s="21"/>
      <c r="G519" s="21"/>
      <c r="H519" s="21"/>
    </row>
    <row r="520" spans="4:8" s="20" customFormat="1" x14ac:dyDescent="0.25">
      <c r="D520" s="59"/>
      <c r="E520" s="21"/>
      <c r="G520" s="21"/>
      <c r="H520" s="21"/>
    </row>
    <row r="521" spans="4:8" s="20" customFormat="1" x14ac:dyDescent="0.25">
      <c r="D521" s="59"/>
      <c r="E521" s="21"/>
      <c r="G521" s="21"/>
      <c r="H521" s="21"/>
    </row>
    <row r="522" spans="4:8" s="20" customFormat="1" x14ac:dyDescent="0.25">
      <c r="D522" s="59"/>
      <c r="E522" s="21"/>
      <c r="G522" s="21"/>
      <c r="H522" s="21"/>
    </row>
    <row r="523" spans="4:8" s="20" customFormat="1" x14ac:dyDescent="0.25">
      <c r="D523" s="59"/>
      <c r="E523" s="21"/>
      <c r="G523" s="21"/>
      <c r="H523" s="21"/>
    </row>
    <row r="524" spans="4:8" s="20" customFormat="1" x14ac:dyDescent="0.25">
      <c r="D524" s="59"/>
      <c r="E524" s="21"/>
      <c r="G524" s="21"/>
      <c r="H524" s="21"/>
    </row>
    <row r="525" spans="4:8" s="20" customFormat="1" x14ac:dyDescent="0.25">
      <c r="D525" s="59"/>
      <c r="E525" s="21"/>
      <c r="G525" s="21"/>
      <c r="H525" s="21"/>
    </row>
    <row r="526" spans="4:8" s="20" customFormat="1" x14ac:dyDescent="0.25">
      <c r="D526" s="59"/>
      <c r="E526" s="21"/>
      <c r="G526" s="21"/>
      <c r="H526" s="21"/>
    </row>
    <row r="527" spans="4:8" s="20" customFormat="1" x14ac:dyDescent="0.25">
      <c r="D527" s="59"/>
      <c r="E527" s="21"/>
      <c r="G527" s="21"/>
      <c r="H527" s="21"/>
    </row>
    <row r="528" spans="4:8" s="20" customFormat="1" x14ac:dyDescent="0.25">
      <c r="D528" s="59"/>
      <c r="E528" s="21"/>
      <c r="G528" s="21"/>
      <c r="H528" s="21"/>
    </row>
    <row r="529" spans="4:8" s="20" customFormat="1" x14ac:dyDescent="0.25">
      <c r="D529" s="59"/>
      <c r="E529" s="21"/>
      <c r="G529" s="21"/>
      <c r="H529" s="21"/>
    </row>
    <row r="530" spans="4:8" s="20" customFormat="1" x14ac:dyDescent="0.25">
      <c r="D530" s="59"/>
      <c r="E530" s="21"/>
      <c r="G530" s="21"/>
      <c r="H530" s="21"/>
    </row>
    <row r="531" spans="4:8" s="20" customFormat="1" x14ac:dyDescent="0.25">
      <c r="D531" s="59"/>
      <c r="E531" s="21"/>
      <c r="G531" s="21"/>
      <c r="H531" s="21"/>
    </row>
    <row r="532" spans="4:8" s="20" customFormat="1" x14ac:dyDescent="0.25">
      <c r="D532" s="59"/>
      <c r="E532" s="21"/>
      <c r="G532" s="21"/>
      <c r="H532" s="21"/>
    </row>
    <row r="533" spans="4:8" s="20" customFormat="1" x14ac:dyDescent="0.25">
      <c r="D533" s="59"/>
      <c r="E533" s="21"/>
      <c r="G533" s="21"/>
      <c r="H533" s="21"/>
    </row>
    <row r="534" spans="4:8" s="20" customFormat="1" x14ac:dyDescent="0.25">
      <c r="D534" s="59"/>
      <c r="E534" s="21"/>
      <c r="G534" s="21"/>
      <c r="H534" s="21"/>
    </row>
    <row r="535" spans="4:8" s="20" customFormat="1" x14ac:dyDescent="0.25">
      <c r="D535" s="59"/>
      <c r="E535" s="21"/>
      <c r="G535" s="21"/>
      <c r="H535" s="21"/>
    </row>
    <row r="536" spans="4:8" s="20" customFormat="1" x14ac:dyDescent="0.25">
      <c r="D536" s="59"/>
      <c r="E536" s="21"/>
      <c r="G536" s="21"/>
      <c r="H536" s="21"/>
    </row>
    <row r="537" spans="4:8" s="20" customFormat="1" x14ac:dyDescent="0.25">
      <c r="D537" s="59"/>
      <c r="E537" s="21"/>
      <c r="G537" s="21"/>
      <c r="H537" s="21"/>
    </row>
    <row r="538" spans="4:8" s="20" customFormat="1" x14ac:dyDescent="0.25">
      <c r="D538" s="59"/>
      <c r="E538" s="21"/>
      <c r="G538" s="21"/>
      <c r="H538" s="21"/>
    </row>
    <row r="539" spans="4:8" s="20" customFormat="1" x14ac:dyDescent="0.25">
      <c r="D539" s="59"/>
      <c r="E539" s="21"/>
      <c r="G539" s="21"/>
      <c r="H539" s="21"/>
    </row>
    <row r="540" spans="4:8" s="20" customFormat="1" x14ac:dyDescent="0.25">
      <c r="D540" s="59"/>
      <c r="E540" s="21"/>
      <c r="G540" s="21"/>
      <c r="H540" s="21"/>
    </row>
    <row r="541" spans="4:8" s="20" customFormat="1" x14ac:dyDescent="0.25">
      <c r="D541" s="59"/>
      <c r="E541" s="21"/>
      <c r="G541" s="21"/>
      <c r="H541" s="21"/>
    </row>
    <row r="542" spans="4:8" s="20" customFormat="1" x14ac:dyDescent="0.25">
      <c r="D542" s="59"/>
      <c r="E542" s="21"/>
      <c r="G542" s="21"/>
      <c r="H542" s="21"/>
    </row>
    <row r="543" spans="4:8" s="20" customFormat="1" x14ac:dyDescent="0.25">
      <c r="D543" s="59"/>
      <c r="E543" s="21"/>
      <c r="G543" s="21"/>
      <c r="H543" s="21"/>
    </row>
    <row r="544" spans="4:8" s="20" customFormat="1" x14ac:dyDescent="0.25">
      <c r="D544" s="59"/>
      <c r="E544" s="21"/>
      <c r="G544" s="21"/>
      <c r="H544" s="21"/>
    </row>
    <row r="545" spans="4:8" s="20" customFormat="1" x14ac:dyDescent="0.25">
      <c r="D545" s="59"/>
      <c r="E545" s="21"/>
      <c r="G545" s="21"/>
      <c r="H545" s="21"/>
    </row>
    <row r="546" spans="4:8" s="20" customFormat="1" x14ac:dyDescent="0.25">
      <c r="D546" s="59"/>
      <c r="E546" s="21"/>
      <c r="G546" s="21"/>
      <c r="H546" s="21"/>
    </row>
    <row r="547" spans="4:8" s="20" customFormat="1" x14ac:dyDescent="0.25">
      <c r="D547" s="59"/>
      <c r="E547" s="21"/>
      <c r="G547" s="21"/>
      <c r="H547" s="21"/>
    </row>
    <row r="548" spans="4:8" s="20" customFormat="1" x14ac:dyDescent="0.25">
      <c r="D548" s="59"/>
      <c r="E548" s="21"/>
      <c r="G548" s="21"/>
      <c r="H548" s="21"/>
    </row>
    <row r="549" spans="4:8" s="20" customFormat="1" x14ac:dyDescent="0.25">
      <c r="D549" s="59"/>
      <c r="E549" s="21"/>
      <c r="G549" s="21"/>
      <c r="H549" s="21"/>
    </row>
    <row r="550" spans="4:8" s="20" customFormat="1" x14ac:dyDescent="0.25">
      <c r="D550" s="59"/>
      <c r="E550" s="21"/>
      <c r="G550" s="21"/>
      <c r="H550" s="21"/>
    </row>
    <row r="551" spans="4:8" s="20" customFormat="1" x14ac:dyDescent="0.25">
      <c r="D551" s="59"/>
      <c r="E551" s="21"/>
      <c r="G551" s="21"/>
      <c r="H551" s="21"/>
    </row>
    <row r="552" spans="4:8" s="20" customFormat="1" x14ac:dyDescent="0.25">
      <c r="D552" s="59"/>
      <c r="E552" s="21"/>
      <c r="G552" s="21"/>
      <c r="H552" s="21"/>
    </row>
    <row r="553" spans="4:8" s="20" customFormat="1" x14ac:dyDescent="0.25">
      <c r="D553" s="59"/>
      <c r="E553" s="21"/>
      <c r="G553" s="21"/>
      <c r="H553" s="21"/>
    </row>
    <row r="554" spans="4:8" s="20" customFormat="1" x14ac:dyDescent="0.25">
      <c r="D554" s="59"/>
      <c r="E554" s="21"/>
      <c r="G554" s="21"/>
      <c r="H554" s="21"/>
    </row>
    <row r="555" spans="4:8" s="20" customFormat="1" x14ac:dyDescent="0.25">
      <c r="D555" s="59"/>
      <c r="E555" s="21"/>
      <c r="G555" s="21"/>
      <c r="H555" s="21"/>
    </row>
    <row r="556" spans="4:8" s="20" customFormat="1" x14ac:dyDescent="0.25">
      <c r="D556" s="59"/>
      <c r="E556" s="21"/>
      <c r="G556" s="21"/>
      <c r="H556" s="21"/>
    </row>
    <row r="557" spans="4:8" s="20" customFormat="1" x14ac:dyDescent="0.25">
      <c r="D557" s="59"/>
      <c r="E557" s="21"/>
      <c r="G557" s="21"/>
      <c r="H557" s="21"/>
    </row>
    <row r="558" spans="4:8" s="20" customFormat="1" x14ac:dyDescent="0.25">
      <c r="D558" s="59"/>
      <c r="E558" s="21"/>
      <c r="G558" s="21"/>
      <c r="H558" s="21"/>
    </row>
    <row r="559" spans="4:8" s="20" customFormat="1" x14ac:dyDescent="0.25">
      <c r="D559" s="59"/>
      <c r="E559" s="21"/>
      <c r="G559" s="21"/>
      <c r="H559" s="21"/>
    </row>
    <row r="560" spans="4:8" s="20" customFormat="1" x14ac:dyDescent="0.25">
      <c r="D560" s="59"/>
      <c r="E560" s="21"/>
      <c r="G560" s="21"/>
      <c r="H560" s="21"/>
    </row>
    <row r="561" spans="4:8" s="20" customFormat="1" x14ac:dyDescent="0.25">
      <c r="D561" s="59"/>
      <c r="E561" s="21"/>
      <c r="G561" s="21"/>
      <c r="H561" s="21"/>
    </row>
    <row r="562" spans="4:8" s="20" customFormat="1" x14ac:dyDescent="0.25">
      <c r="D562" s="59"/>
      <c r="E562" s="21"/>
      <c r="G562" s="21"/>
      <c r="H562" s="21"/>
    </row>
    <row r="563" spans="4:8" s="20" customFormat="1" x14ac:dyDescent="0.25">
      <c r="D563" s="59"/>
      <c r="E563" s="21"/>
      <c r="G563" s="21"/>
      <c r="H563" s="21"/>
    </row>
    <row r="564" spans="4:8" s="20" customFormat="1" x14ac:dyDescent="0.25">
      <c r="D564" s="59"/>
      <c r="E564" s="21"/>
      <c r="G564" s="21"/>
      <c r="H564" s="21"/>
    </row>
    <row r="565" spans="4:8" s="20" customFormat="1" x14ac:dyDescent="0.25">
      <c r="D565" s="59"/>
      <c r="E565" s="21"/>
      <c r="G565" s="21"/>
      <c r="H565" s="21"/>
    </row>
    <row r="566" spans="4:8" s="20" customFormat="1" x14ac:dyDescent="0.25">
      <c r="D566" s="59"/>
      <c r="E566" s="21"/>
      <c r="G566" s="21"/>
      <c r="H566" s="21"/>
    </row>
    <row r="567" spans="4:8" s="20" customFormat="1" x14ac:dyDescent="0.25">
      <c r="D567" s="59"/>
      <c r="E567" s="21"/>
      <c r="G567" s="21"/>
      <c r="H567" s="21"/>
    </row>
    <row r="568" spans="4:8" s="20" customFormat="1" x14ac:dyDescent="0.25">
      <c r="D568" s="59"/>
      <c r="E568" s="21"/>
      <c r="G568" s="21"/>
      <c r="H568" s="21"/>
    </row>
    <row r="569" spans="4:8" s="20" customFormat="1" x14ac:dyDescent="0.25">
      <c r="D569" s="59"/>
      <c r="E569" s="21"/>
      <c r="G569" s="21"/>
      <c r="H569" s="21"/>
    </row>
    <row r="570" spans="4:8" s="20" customFormat="1" x14ac:dyDescent="0.25">
      <c r="D570" s="59"/>
      <c r="E570" s="21"/>
      <c r="G570" s="21"/>
      <c r="H570" s="21"/>
    </row>
    <row r="571" spans="4:8" s="20" customFormat="1" x14ac:dyDescent="0.25">
      <c r="D571" s="59"/>
      <c r="E571" s="21"/>
      <c r="G571" s="21"/>
      <c r="H571" s="21"/>
    </row>
    <row r="572" spans="4:8" s="20" customFormat="1" x14ac:dyDescent="0.25">
      <c r="D572" s="59"/>
      <c r="E572" s="21"/>
      <c r="G572" s="21"/>
      <c r="H572" s="21"/>
    </row>
    <row r="573" spans="4:8" s="20" customFormat="1" x14ac:dyDescent="0.25">
      <c r="D573" s="59"/>
      <c r="E573" s="21"/>
      <c r="G573" s="21"/>
      <c r="H573" s="21"/>
    </row>
    <row r="574" spans="4:8" s="20" customFormat="1" x14ac:dyDescent="0.25">
      <c r="D574" s="59"/>
      <c r="E574" s="21"/>
      <c r="G574" s="21"/>
      <c r="H574" s="21"/>
    </row>
    <row r="575" spans="4:8" s="20" customFormat="1" x14ac:dyDescent="0.25">
      <c r="D575" s="59"/>
      <c r="E575" s="21"/>
      <c r="G575" s="21"/>
      <c r="H575" s="21"/>
    </row>
    <row r="576" spans="4:8" s="20" customFormat="1" x14ac:dyDescent="0.25">
      <c r="D576" s="59"/>
      <c r="E576" s="21"/>
      <c r="G576" s="21"/>
      <c r="H576" s="21"/>
    </row>
    <row r="577" spans="4:8" s="20" customFormat="1" x14ac:dyDescent="0.25">
      <c r="D577" s="59"/>
      <c r="E577" s="21"/>
      <c r="G577" s="21"/>
      <c r="H577" s="21"/>
    </row>
    <row r="578" spans="4:8" s="20" customFormat="1" x14ac:dyDescent="0.25">
      <c r="D578" s="59"/>
      <c r="E578" s="21"/>
      <c r="G578" s="21"/>
      <c r="H578" s="21"/>
    </row>
    <row r="579" spans="4:8" s="20" customFormat="1" x14ac:dyDescent="0.25">
      <c r="D579" s="59"/>
      <c r="E579" s="21"/>
      <c r="G579" s="21"/>
      <c r="H579" s="21"/>
    </row>
    <row r="580" spans="4:8" s="20" customFormat="1" x14ac:dyDescent="0.25">
      <c r="D580" s="59"/>
      <c r="E580" s="21"/>
      <c r="G580" s="21"/>
      <c r="H580" s="21"/>
    </row>
    <row r="581" spans="4:8" s="20" customFormat="1" x14ac:dyDescent="0.25">
      <c r="D581" s="59"/>
      <c r="E581" s="21"/>
      <c r="G581" s="21"/>
      <c r="H581" s="21"/>
    </row>
    <row r="582" spans="4:8" s="20" customFormat="1" x14ac:dyDescent="0.25">
      <c r="D582" s="59"/>
      <c r="E582" s="21"/>
      <c r="G582" s="21"/>
      <c r="H582" s="21"/>
    </row>
    <row r="583" spans="4:8" s="20" customFormat="1" x14ac:dyDescent="0.25">
      <c r="D583" s="59"/>
      <c r="E583" s="21"/>
      <c r="G583" s="21"/>
      <c r="H583" s="21"/>
    </row>
    <row r="584" spans="4:8" s="20" customFormat="1" x14ac:dyDescent="0.25">
      <c r="D584" s="59"/>
      <c r="E584" s="21"/>
      <c r="G584" s="21"/>
      <c r="H584" s="21"/>
    </row>
    <row r="585" spans="4:8" s="20" customFormat="1" x14ac:dyDescent="0.25">
      <c r="D585" s="59"/>
      <c r="E585" s="21"/>
      <c r="G585" s="21"/>
      <c r="H585" s="21"/>
    </row>
    <row r="586" spans="4:8" s="20" customFormat="1" x14ac:dyDescent="0.25">
      <c r="D586" s="59"/>
      <c r="E586" s="21"/>
      <c r="G586" s="21"/>
      <c r="H586" s="21"/>
    </row>
    <row r="587" spans="4:8" s="20" customFormat="1" x14ac:dyDescent="0.25">
      <c r="D587" s="59"/>
      <c r="E587" s="21"/>
      <c r="G587" s="21"/>
      <c r="H587" s="21"/>
    </row>
    <row r="588" spans="4:8" s="20" customFormat="1" x14ac:dyDescent="0.25">
      <c r="D588" s="59"/>
      <c r="E588" s="21"/>
      <c r="G588" s="21"/>
      <c r="H588" s="21"/>
    </row>
    <row r="589" spans="4:8" s="20" customFormat="1" x14ac:dyDescent="0.25">
      <c r="D589" s="59"/>
      <c r="E589" s="21"/>
      <c r="G589" s="21"/>
      <c r="H589" s="21"/>
    </row>
    <row r="590" spans="4:8" s="20" customFormat="1" x14ac:dyDescent="0.25">
      <c r="D590" s="59"/>
      <c r="E590" s="21"/>
      <c r="G590" s="21"/>
      <c r="H590" s="21"/>
    </row>
    <row r="591" spans="4:8" s="20" customFormat="1" x14ac:dyDescent="0.25">
      <c r="D591" s="59"/>
      <c r="E591" s="21"/>
      <c r="G591" s="21"/>
      <c r="H591" s="21"/>
    </row>
    <row r="592" spans="4:8" s="20" customFormat="1" x14ac:dyDescent="0.25">
      <c r="D592" s="59"/>
      <c r="E592" s="21"/>
      <c r="G592" s="21"/>
      <c r="H592" s="21"/>
    </row>
    <row r="593" spans="4:8" s="20" customFormat="1" x14ac:dyDescent="0.25">
      <c r="D593" s="59"/>
      <c r="E593" s="21"/>
      <c r="G593" s="21"/>
      <c r="H593" s="21"/>
    </row>
    <row r="594" spans="4:8" s="20" customFormat="1" x14ac:dyDescent="0.25">
      <c r="D594" s="59"/>
      <c r="E594" s="21"/>
      <c r="G594" s="21"/>
      <c r="H594" s="21"/>
    </row>
    <row r="595" spans="4:8" s="20" customFormat="1" x14ac:dyDescent="0.25">
      <c r="D595" s="59"/>
      <c r="E595" s="21"/>
      <c r="G595" s="21"/>
      <c r="H595" s="21"/>
    </row>
    <row r="596" spans="4:8" s="20" customFormat="1" x14ac:dyDescent="0.25">
      <c r="D596" s="59"/>
      <c r="E596" s="21"/>
      <c r="G596" s="21"/>
      <c r="H596" s="21"/>
    </row>
    <row r="597" spans="4:8" s="20" customFormat="1" x14ac:dyDescent="0.25">
      <c r="D597" s="59"/>
      <c r="E597" s="21"/>
      <c r="G597" s="21"/>
      <c r="H597" s="21"/>
    </row>
    <row r="598" spans="4:8" s="20" customFormat="1" x14ac:dyDescent="0.25">
      <c r="D598" s="59"/>
      <c r="E598" s="21"/>
      <c r="G598" s="21"/>
      <c r="H598" s="21"/>
    </row>
    <row r="599" spans="4:8" s="20" customFormat="1" x14ac:dyDescent="0.25">
      <c r="D599" s="59"/>
      <c r="E599" s="21"/>
      <c r="G599" s="21"/>
      <c r="H599" s="21"/>
    </row>
    <row r="600" spans="4:8" s="20" customFormat="1" x14ac:dyDescent="0.25">
      <c r="D600" s="59"/>
      <c r="E600" s="21"/>
      <c r="G600" s="21"/>
      <c r="H600" s="21"/>
    </row>
    <row r="601" spans="4:8" s="20" customFormat="1" x14ac:dyDescent="0.25">
      <c r="D601" s="59"/>
      <c r="E601" s="21"/>
      <c r="G601" s="21"/>
      <c r="H601" s="21"/>
    </row>
    <row r="602" spans="4:8" s="20" customFormat="1" x14ac:dyDescent="0.25">
      <c r="D602" s="59"/>
      <c r="E602" s="21"/>
      <c r="G602" s="21"/>
      <c r="H602" s="21"/>
    </row>
    <row r="603" spans="4:8" s="20" customFormat="1" x14ac:dyDescent="0.25">
      <c r="D603" s="59"/>
      <c r="E603" s="21"/>
      <c r="G603" s="21"/>
      <c r="H603" s="21"/>
    </row>
    <row r="604" spans="4:8" s="20" customFormat="1" x14ac:dyDescent="0.25">
      <c r="D604" s="59"/>
      <c r="E604" s="21"/>
      <c r="G604" s="21"/>
      <c r="H604" s="21"/>
    </row>
    <row r="605" spans="4:8" s="20" customFormat="1" x14ac:dyDescent="0.25">
      <c r="D605" s="59"/>
      <c r="E605" s="21"/>
      <c r="G605" s="21"/>
      <c r="H605" s="21"/>
    </row>
    <row r="606" spans="4:8" s="20" customFormat="1" x14ac:dyDescent="0.25">
      <c r="D606" s="59"/>
      <c r="E606" s="21"/>
      <c r="G606" s="21"/>
      <c r="H606" s="21"/>
    </row>
    <row r="607" spans="4:8" s="20" customFormat="1" x14ac:dyDescent="0.25">
      <c r="D607" s="59"/>
      <c r="E607" s="21"/>
      <c r="G607" s="21"/>
      <c r="H607" s="21"/>
    </row>
    <row r="608" spans="4:8" s="20" customFormat="1" x14ac:dyDescent="0.25">
      <c r="D608" s="59"/>
      <c r="E608" s="21"/>
      <c r="G608" s="21"/>
      <c r="H608" s="21"/>
    </row>
    <row r="609" spans="4:8" s="20" customFormat="1" x14ac:dyDescent="0.25">
      <c r="D609" s="59"/>
      <c r="E609" s="21"/>
      <c r="G609" s="21"/>
      <c r="H609" s="21"/>
    </row>
    <row r="610" spans="4:8" s="20" customFormat="1" x14ac:dyDescent="0.25">
      <c r="D610" s="59"/>
      <c r="E610" s="21"/>
      <c r="G610" s="21"/>
      <c r="H610" s="21"/>
    </row>
    <row r="611" spans="4:8" s="20" customFormat="1" x14ac:dyDescent="0.25">
      <c r="D611" s="59"/>
      <c r="E611" s="21"/>
      <c r="G611" s="21"/>
      <c r="H611" s="21"/>
    </row>
    <row r="612" spans="4:8" s="20" customFormat="1" x14ac:dyDescent="0.25">
      <c r="D612" s="59"/>
      <c r="E612" s="21"/>
      <c r="G612" s="21"/>
      <c r="H612" s="21"/>
    </row>
    <row r="613" spans="4:8" s="20" customFormat="1" x14ac:dyDescent="0.25">
      <c r="D613" s="59"/>
      <c r="E613" s="21"/>
      <c r="G613" s="21"/>
      <c r="H613" s="21"/>
    </row>
    <row r="614" spans="4:8" s="20" customFormat="1" x14ac:dyDescent="0.25">
      <c r="D614" s="59"/>
      <c r="E614" s="21"/>
      <c r="G614" s="21"/>
      <c r="H614" s="21"/>
    </row>
    <row r="615" spans="4:8" s="20" customFormat="1" x14ac:dyDescent="0.25">
      <c r="D615" s="59"/>
      <c r="E615" s="21"/>
      <c r="G615" s="21"/>
      <c r="H615" s="21"/>
    </row>
    <row r="616" spans="4:8" s="20" customFormat="1" x14ac:dyDescent="0.25">
      <c r="D616" s="59"/>
      <c r="E616" s="21"/>
      <c r="G616" s="21"/>
      <c r="H616" s="21"/>
    </row>
    <row r="617" spans="4:8" s="20" customFormat="1" x14ac:dyDescent="0.25">
      <c r="D617" s="59"/>
      <c r="E617" s="21"/>
      <c r="G617" s="21"/>
      <c r="H617" s="21"/>
    </row>
    <row r="618" spans="4:8" s="20" customFormat="1" x14ac:dyDescent="0.25">
      <c r="D618" s="59"/>
      <c r="E618" s="21"/>
      <c r="G618" s="21"/>
      <c r="H618" s="21"/>
    </row>
    <row r="619" spans="4:8" s="20" customFormat="1" x14ac:dyDescent="0.25">
      <c r="D619" s="59"/>
      <c r="E619" s="21"/>
      <c r="G619" s="21"/>
      <c r="H619" s="21"/>
    </row>
    <row r="620" spans="4:8" s="20" customFormat="1" x14ac:dyDescent="0.25">
      <c r="D620" s="59"/>
      <c r="E620" s="21"/>
      <c r="G620" s="21"/>
      <c r="H620" s="21"/>
    </row>
    <row r="621" spans="4:8" s="20" customFormat="1" x14ac:dyDescent="0.25">
      <c r="D621" s="59"/>
      <c r="E621" s="21"/>
      <c r="G621" s="21"/>
      <c r="H621" s="21"/>
    </row>
    <row r="622" spans="4:8" s="20" customFormat="1" x14ac:dyDescent="0.25">
      <c r="D622" s="59"/>
      <c r="E622" s="21"/>
      <c r="G622" s="21"/>
      <c r="H622" s="21"/>
    </row>
    <row r="623" spans="4:8" s="20" customFormat="1" x14ac:dyDescent="0.25">
      <c r="D623" s="59"/>
      <c r="E623" s="21"/>
      <c r="G623" s="21"/>
      <c r="H623" s="21"/>
    </row>
    <row r="624" spans="4:8" s="20" customFormat="1" x14ac:dyDescent="0.25">
      <c r="D624" s="59"/>
      <c r="E624" s="21"/>
      <c r="G624" s="21"/>
      <c r="H624" s="21"/>
    </row>
    <row r="625" spans="4:8" s="20" customFormat="1" x14ac:dyDescent="0.25">
      <c r="D625" s="59"/>
      <c r="E625" s="21"/>
      <c r="G625" s="21"/>
      <c r="H625" s="21"/>
    </row>
    <row r="626" spans="4:8" s="20" customFormat="1" x14ac:dyDescent="0.25">
      <c r="D626" s="59"/>
      <c r="E626" s="21"/>
      <c r="G626" s="21"/>
      <c r="H626" s="21"/>
    </row>
    <row r="627" spans="4:8" s="20" customFormat="1" x14ac:dyDescent="0.25">
      <c r="D627" s="59"/>
      <c r="E627" s="21"/>
      <c r="G627" s="21"/>
      <c r="H627" s="21"/>
    </row>
    <row r="628" spans="4:8" s="20" customFormat="1" x14ac:dyDescent="0.25">
      <c r="D628" s="59"/>
      <c r="E628" s="21"/>
      <c r="G628" s="21"/>
      <c r="H628" s="21"/>
    </row>
    <row r="629" spans="4:8" s="20" customFormat="1" x14ac:dyDescent="0.25">
      <c r="D629" s="59"/>
      <c r="E629" s="21"/>
      <c r="G629" s="21"/>
      <c r="H629" s="21"/>
    </row>
    <row r="630" spans="4:8" s="20" customFormat="1" x14ac:dyDescent="0.25">
      <c r="D630" s="59"/>
      <c r="E630" s="21"/>
      <c r="G630" s="21"/>
      <c r="H630" s="21"/>
    </row>
    <row r="631" spans="4:8" s="20" customFormat="1" x14ac:dyDescent="0.25">
      <c r="D631" s="59"/>
      <c r="E631" s="21"/>
      <c r="G631" s="21"/>
      <c r="H631" s="21"/>
    </row>
    <row r="632" spans="4:8" s="20" customFormat="1" x14ac:dyDescent="0.25">
      <c r="D632" s="59"/>
      <c r="E632" s="21"/>
      <c r="G632" s="21"/>
      <c r="H632" s="21"/>
    </row>
    <row r="633" spans="4:8" s="20" customFormat="1" x14ac:dyDescent="0.25">
      <c r="D633" s="59"/>
      <c r="E633" s="21"/>
      <c r="G633" s="21"/>
      <c r="H633" s="21"/>
    </row>
    <row r="634" spans="4:8" s="20" customFormat="1" x14ac:dyDescent="0.25">
      <c r="D634" s="59"/>
      <c r="E634" s="21"/>
      <c r="G634" s="21"/>
      <c r="H634" s="21"/>
    </row>
    <row r="635" spans="4:8" s="20" customFormat="1" x14ac:dyDescent="0.25">
      <c r="D635" s="59"/>
      <c r="E635" s="21"/>
      <c r="G635" s="21"/>
      <c r="H635" s="21"/>
    </row>
    <row r="636" spans="4:8" s="20" customFormat="1" x14ac:dyDescent="0.25">
      <c r="D636" s="59"/>
      <c r="E636" s="21"/>
      <c r="G636" s="21"/>
      <c r="H636" s="21"/>
    </row>
    <row r="637" spans="4:8" s="20" customFormat="1" x14ac:dyDescent="0.25">
      <c r="D637" s="59"/>
      <c r="E637" s="21"/>
      <c r="G637" s="21"/>
      <c r="H637" s="21"/>
    </row>
    <row r="638" spans="4:8" s="20" customFormat="1" x14ac:dyDescent="0.25">
      <c r="D638" s="59"/>
      <c r="E638" s="21"/>
      <c r="G638" s="21"/>
      <c r="H638" s="21"/>
    </row>
    <row r="639" spans="4:8" s="20" customFormat="1" x14ac:dyDescent="0.25">
      <c r="D639" s="59"/>
      <c r="E639" s="21"/>
      <c r="G639" s="21"/>
      <c r="H639" s="21"/>
    </row>
    <row r="640" spans="4:8" s="20" customFormat="1" x14ac:dyDescent="0.25">
      <c r="D640" s="59"/>
      <c r="E640" s="21"/>
      <c r="G640" s="21"/>
      <c r="H640" s="21"/>
    </row>
    <row r="641" spans="4:8" s="20" customFormat="1" x14ac:dyDescent="0.25">
      <c r="D641" s="59"/>
      <c r="E641" s="21"/>
      <c r="G641" s="21"/>
      <c r="H641" s="21"/>
    </row>
    <row r="642" spans="4:8" s="20" customFormat="1" x14ac:dyDescent="0.25">
      <c r="D642" s="59"/>
      <c r="E642" s="21"/>
      <c r="G642" s="21"/>
      <c r="H642" s="21"/>
    </row>
    <row r="643" spans="4:8" s="20" customFormat="1" x14ac:dyDescent="0.25">
      <c r="D643" s="59"/>
      <c r="E643" s="21"/>
      <c r="G643" s="21"/>
      <c r="H643" s="21"/>
    </row>
    <row r="644" spans="4:8" s="20" customFormat="1" x14ac:dyDescent="0.25">
      <c r="D644" s="59"/>
      <c r="E644" s="21"/>
      <c r="G644" s="21"/>
      <c r="H644" s="21"/>
    </row>
    <row r="645" spans="4:8" s="20" customFormat="1" x14ac:dyDescent="0.25">
      <c r="D645" s="59"/>
      <c r="E645" s="21"/>
      <c r="G645" s="21"/>
      <c r="H645" s="21"/>
    </row>
    <row r="646" spans="4:8" s="20" customFormat="1" x14ac:dyDescent="0.25">
      <c r="D646" s="59"/>
      <c r="E646" s="21"/>
      <c r="G646" s="21"/>
      <c r="H646" s="21"/>
    </row>
    <row r="647" spans="4:8" s="20" customFormat="1" x14ac:dyDescent="0.25">
      <c r="D647" s="59"/>
      <c r="E647" s="21"/>
      <c r="G647" s="21"/>
      <c r="H647" s="21"/>
    </row>
    <row r="648" spans="4:8" s="20" customFormat="1" x14ac:dyDescent="0.25">
      <c r="D648" s="59"/>
      <c r="E648" s="21"/>
      <c r="G648" s="21"/>
      <c r="H648" s="21"/>
    </row>
    <row r="649" spans="4:8" s="20" customFormat="1" x14ac:dyDescent="0.25">
      <c r="D649" s="59"/>
      <c r="E649" s="21"/>
      <c r="G649" s="21"/>
      <c r="H649" s="21"/>
    </row>
    <row r="650" spans="4:8" s="20" customFormat="1" x14ac:dyDescent="0.25">
      <c r="D650" s="59"/>
      <c r="E650" s="21"/>
      <c r="G650" s="21"/>
      <c r="H650" s="21"/>
    </row>
    <row r="651" spans="4:8" s="20" customFormat="1" x14ac:dyDescent="0.25">
      <c r="D651" s="59"/>
      <c r="E651" s="21"/>
      <c r="G651" s="21"/>
      <c r="H651" s="21"/>
    </row>
    <row r="652" spans="4:8" s="20" customFormat="1" x14ac:dyDescent="0.25">
      <c r="D652" s="59"/>
      <c r="E652" s="21"/>
      <c r="G652" s="21"/>
      <c r="H652" s="21"/>
    </row>
    <row r="653" spans="4:8" s="20" customFormat="1" x14ac:dyDescent="0.25">
      <c r="D653" s="59"/>
      <c r="E653" s="21"/>
      <c r="G653" s="21"/>
      <c r="H653" s="21"/>
    </row>
    <row r="654" spans="4:8" s="20" customFormat="1" x14ac:dyDescent="0.25">
      <c r="D654" s="59"/>
      <c r="E654" s="21"/>
      <c r="G654" s="21"/>
      <c r="H654" s="21"/>
    </row>
    <row r="655" spans="4:8" s="20" customFormat="1" x14ac:dyDescent="0.25">
      <c r="D655" s="59"/>
      <c r="E655" s="21"/>
      <c r="G655" s="21"/>
      <c r="H655" s="21"/>
    </row>
    <row r="656" spans="4:8" s="20" customFormat="1" x14ac:dyDescent="0.25">
      <c r="D656" s="59"/>
      <c r="E656" s="21"/>
      <c r="G656" s="21"/>
      <c r="H656" s="21"/>
    </row>
    <row r="657" spans="4:8" s="20" customFormat="1" x14ac:dyDescent="0.25">
      <c r="D657" s="59"/>
      <c r="E657" s="21"/>
      <c r="G657" s="21"/>
      <c r="H657" s="21"/>
    </row>
    <row r="658" spans="4:8" s="20" customFormat="1" x14ac:dyDescent="0.25">
      <c r="D658" s="59"/>
      <c r="E658" s="21"/>
      <c r="G658" s="21"/>
      <c r="H658" s="21"/>
    </row>
    <row r="659" spans="4:8" s="20" customFormat="1" x14ac:dyDescent="0.25">
      <c r="D659" s="59"/>
      <c r="E659" s="21"/>
      <c r="G659" s="21"/>
      <c r="H659" s="21"/>
    </row>
    <row r="660" spans="4:8" s="20" customFormat="1" x14ac:dyDescent="0.25">
      <c r="D660" s="59"/>
      <c r="E660" s="21"/>
      <c r="G660" s="21"/>
      <c r="H660" s="21"/>
    </row>
    <row r="661" spans="4:8" s="20" customFormat="1" x14ac:dyDescent="0.25">
      <c r="D661" s="59"/>
      <c r="E661" s="21"/>
      <c r="G661" s="21"/>
      <c r="H661" s="21"/>
    </row>
    <row r="662" spans="4:8" s="20" customFormat="1" x14ac:dyDescent="0.25">
      <c r="D662" s="59"/>
      <c r="E662" s="21"/>
      <c r="G662" s="21"/>
      <c r="H662" s="21"/>
    </row>
    <row r="663" spans="4:8" s="20" customFormat="1" x14ac:dyDescent="0.25">
      <c r="D663" s="59"/>
      <c r="E663" s="21"/>
      <c r="G663" s="21"/>
      <c r="H663" s="21"/>
    </row>
    <row r="664" spans="4:8" s="20" customFormat="1" x14ac:dyDescent="0.25">
      <c r="D664" s="59"/>
      <c r="E664" s="21"/>
      <c r="G664" s="21"/>
      <c r="H664" s="21"/>
    </row>
    <row r="665" spans="4:8" s="20" customFormat="1" x14ac:dyDescent="0.25">
      <c r="D665" s="59"/>
      <c r="E665" s="21"/>
      <c r="G665" s="21"/>
      <c r="H665" s="21"/>
    </row>
    <row r="666" spans="4:8" s="20" customFormat="1" x14ac:dyDescent="0.25">
      <c r="D666" s="59"/>
      <c r="E666" s="21"/>
      <c r="G666" s="21"/>
      <c r="H666" s="21"/>
    </row>
    <row r="667" spans="4:8" s="20" customFormat="1" x14ac:dyDescent="0.25">
      <c r="D667" s="59"/>
      <c r="E667" s="21"/>
      <c r="G667" s="21"/>
      <c r="H667" s="21"/>
    </row>
    <row r="668" spans="4:8" s="20" customFormat="1" x14ac:dyDescent="0.25">
      <c r="D668" s="59"/>
      <c r="E668" s="21"/>
      <c r="G668" s="21"/>
      <c r="H668" s="21"/>
    </row>
    <row r="669" spans="4:8" s="20" customFormat="1" x14ac:dyDescent="0.25">
      <c r="D669" s="59"/>
      <c r="E669" s="21"/>
      <c r="G669" s="21"/>
      <c r="H669" s="21"/>
    </row>
    <row r="670" spans="4:8" s="20" customFormat="1" x14ac:dyDescent="0.25">
      <c r="D670" s="59"/>
      <c r="E670" s="21"/>
      <c r="G670" s="21"/>
      <c r="H670" s="21"/>
    </row>
    <row r="671" spans="4:8" s="20" customFormat="1" x14ac:dyDescent="0.25">
      <c r="D671" s="59"/>
      <c r="E671" s="21"/>
      <c r="G671" s="21"/>
      <c r="H671" s="21"/>
    </row>
    <row r="672" spans="4:8" s="20" customFormat="1" x14ac:dyDescent="0.25">
      <c r="D672" s="59"/>
      <c r="E672" s="21"/>
      <c r="G672" s="21"/>
      <c r="H672" s="21"/>
    </row>
    <row r="673" spans="4:8" s="20" customFormat="1" x14ac:dyDescent="0.25">
      <c r="D673" s="59"/>
      <c r="E673" s="21"/>
      <c r="G673" s="21"/>
      <c r="H673" s="21"/>
    </row>
    <row r="674" spans="4:8" s="20" customFormat="1" x14ac:dyDescent="0.25">
      <c r="D674" s="59"/>
      <c r="E674" s="21"/>
      <c r="G674" s="21"/>
      <c r="H674" s="21"/>
    </row>
    <row r="675" spans="4:8" s="20" customFormat="1" x14ac:dyDescent="0.25">
      <c r="D675" s="59"/>
      <c r="E675" s="21"/>
      <c r="G675" s="21"/>
      <c r="H675" s="21"/>
    </row>
    <row r="676" spans="4:8" s="20" customFormat="1" x14ac:dyDescent="0.25">
      <c r="D676" s="59"/>
      <c r="E676" s="21"/>
      <c r="G676" s="21"/>
      <c r="H676" s="21"/>
    </row>
    <row r="677" spans="4:8" s="20" customFormat="1" x14ac:dyDescent="0.25">
      <c r="D677" s="59"/>
      <c r="E677" s="21"/>
      <c r="G677" s="21"/>
      <c r="H677" s="21"/>
    </row>
    <row r="678" spans="4:8" s="20" customFormat="1" x14ac:dyDescent="0.25">
      <c r="D678" s="59"/>
      <c r="E678" s="21"/>
      <c r="G678" s="21"/>
      <c r="H678" s="21"/>
    </row>
    <row r="679" spans="4:8" s="20" customFormat="1" x14ac:dyDescent="0.25">
      <c r="D679" s="59"/>
      <c r="E679" s="21"/>
      <c r="G679" s="21"/>
      <c r="H679" s="21"/>
    </row>
    <row r="680" spans="4:8" s="20" customFormat="1" x14ac:dyDescent="0.25">
      <c r="D680" s="59"/>
      <c r="E680" s="21"/>
      <c r="G680" s="21"/>
      <c r="H680" s="21"/>
    </row>
    <row r="681" spans="4:8" s="20" customFormat="1" x14ac:dyDescent="0.25">
      <c r="D681" s="59"/>
      <c r="E681" s="21"/>
      <c r="G681" s="21"/>
      <c r="H681" s="21"/>
    </row>
    <row r="682" spans="4:8" s="20" customFormat="1" x14ac:dyDescent="0.25">
      <c r="D682" s="59"/>
      <c r="E682" s="21"/>
      <c r="G682" s="21"/>
      <c r="H682" s="21"/>
    </row>
    <row r="683" spans="4:8" s="20" customFormat="1" x14ac:dyDescent="0.25">
      <c r="D683" s="59"/>
      <c r="E683" s="21"/>
      <c r="G683" s="21"/>
      <c r="H683" s="21"/>
    </row>
    <row r="684" spans="4:8" s="20" customFormat="1" x14ac:dyDescent="0.25">
      <c r="D684" s="59"/>
      <c r="E684" s="21"/>
      <c r="G684" s="21"/>
      <c r="H684" s="21"/>
    </row>
    <row r="685" spans="4:8" s="20" customFormat="1" x14ac:dyDescent="0.25">
      <c r="D685" s="59"/>
      <c r="E685" s="21"/>
      <c r="G685" s="21"/>
      <c r="H685" s="21"/>
    </row>
    <row r="686" spans="4:8" s="20" customFormat="1" x14ac:dyDescent="0.25">
      <c r="D686" s="59"/>
      <c r="E686" s="21"/>
      <c r="G686" s="21"/>
      <c r="H686" s="21"/>
    </row>
    <row r="687" spans="4:8" s="20" customFormat="1" x14ac:dyDescent="0.25">
      <c r="D687" s="59"/>
      <c r="E687" s="21"/>
      <c r="G687" s="21"/>
      <c r="H687" s="21"/>
    </row>
    <row r="688" spans="4:8" s="20" customFormat="1" x14ac:dyDescent="0.25">
      <c r="D688" s="59"/>
      <c r="E688" s="21"/>
      <c r="G688" s="21"/>
      <c r="H688" s="21"/>
    </row>
    <row r="689" spans="4:8" s="20" customFormat="1" x14ac:dyDescent="0.25">
      <c r="D689" s="59"/>
      <c r="E689" s="21"/>
      <c r="G689" s="21"/>
      <c r="H689" s="21"/>
    </row>
    <row r="690" spans="4:8" s="20" customFormat="1" x14ac:dyDescent="0.25">
      <c r="D690" s="59"/>
      <c r="E690" s="21"/>
      <c r="G690" s="21"/>
      <c r="H690" s="21"/>
    </row>
    <row r="691" spans="4:8" s="20" customFormat="1" x14ac:dyDescent="0.25">
      <c r="D691" s="59"/>
      <c r="E691" s="21"/>
      <c r="G691" s="21"/>
      <c r="H691" s="21"/>
    </row>
    <row r="692" spans="4:8" s="20" customFormat="1" x14ac:dyDescent="0.25">
      <c r="D692" s="59"/>
      <c r="E692" s="21"/>
      <c r="G692" s="21"/>
      <c r="H692" s="21"/>
    </row>
    <row r="693" spans="4:8" s="20" customFormat="1" x14ac:dyDescent="0.25">
      <c r="D693" s="59"/>
      <c r="E693" s="21"/>
      <c r="G693" s="21"/>
      <c r="H693" s="21"/>
    </row>
    <row r="694" spans="4:8" s="20" customFormat="1" x14ac:dyDescent="0.25">
      <c r="D694" s="59"/>
      <c r="E694" s="21"/>
      <c r="G694" s="21"/>
      <c r="H694" s="21"/>
    </row>
    <row r="695" spans="4:8" s="20" customFormat="1" x14ac:dyDescent="0.25">
      <c r="D695" s="59"/>
      <c r="E695" s="21"/>
      <c r="G695" s="21"/>
      <c r="H695" s="21"/>
    </row>
    <row r="696" spans="4:8" s="20" customFormat="1" x14ac:dyDescent="0.25">
      <c r="D696" s="59"/>
      <c r="E696" s="21"/>
      <c r="G696" s="21"/>
      <c r="H696" s="21"/>
    </row>
    <row r="697" spans="4:8" s="20" customFormat="1" x14ac:dyDescent="0.25">
      <c r="D697" s="59"/>
      <c r="E697" s="21"/>
      <c r="G697" s="21"/>
      <c r="H697" s="21"/>
    </row>
    <row r="698" spans="4:8" s="20" customFormat="1" x14ac:dyDescent="0.25">
      <c r="D698" s="59"/>
      <c r="E698" s="21"/>
      <c r="G698" s="21"/>
      <c r="H698" s="21"/>
    </row>
    <row r="699" spans="4:8" s="20" customFormat="1" x14ac:dyDescent="0.25">
      <c r="D699" s="59"/>
      <c r="E699" s="21"/>
      <c r="G699" s="21"/>
      <c r="H699" s="21"/>
    </row>
    <row r="700" spans="4:8" s="20" customFormat="1" x14ac:dyDescent="0.25">
      <c r="D700" s="59"/>
      <c r="E700" s="21"/>
      <c r="G700" s="21"/>
      <c r="H700" s="21"/>
    </row>
    <row r="701" spans="4:8" s="20" customFormat="1" x14ac:dyDescent="0.25">
      <c r="D701" s="59"/>
      <c r="E701" s="21"/>
      <c r="G701" s="21"/>
      <c r="H701" s="21"/>
    </row>
    <row r="702" spans="4:8" s="20" customFormat="1" x14ac:dyDescent="0.25">
      <c r="D702" s="59"/>
      <c r="E702" s="21"/>
      <c r="G702" s="21"/>
      <c r="H702" s="21"/>
    </row>
    <row r="703" spans="4:8" s="20" customFormat="1" x14ac:dyDescent="0.25">
      <c r="D703" s="59"/>
      <c r="E703" s="21"/>
      <c r="G703" s="21"/>
      <c r="H703" s="21"/>
    </row>
    <row r="704" spans="4:8" s="20" customFormat="1" x14ac:dyDescent="0.25">
      <c r="D704" s="59"/>
      <c r="E704" s="21"/>
      <c r="G704" s="21"/>
      <c r="H704" s="21"/>
    </row>
    <row r="705" spans="4:8" s="20" customFormat="1" x14ac:dyDescent="0.25">
      <c r="D705" s="59"/>
      <c r="E705" s="21"/>
      <c r="G705" s="21"/>
      <c r="H705" s="21"/>
    </row>
    <row r="706" spans="4:8" s="20" customFormat="1" x14ac:dyDescent="0.25">
      <c r="D706" s="59"/>
      <c r="E706" s="21"/>
      <c r="G706" s="21"/>
      <c r="H706" s="21"/>
    </row>
    <row r="707" spans="4:8" s="20" customFormat="1" x14ac:dyDescent="0.25">
      <c r="D707" s="59"/>
      <c r="E707" s="21"/>
      <c r="G707" s="21"/>
      <c r="H707" s="21"/>
    </row>
    <row r="708" spans="4:8" s="20" customFormat="1" x14ac:dyDescent="0.25">
      <c r="D708" s="59"/>
      <c r="E708" s="21"/>
      <c r="G708" s="21"/>
      <c r="H708" s="21"/>
    </row>
    <row r="709" spans="4:8" s="20" customFormat="1" x14ac:dyDescent="0.25">
      <c r="D709" s="59"/>
      <c r="E709" s="21"/>
      <c r="G709" s="21"/>
      <c r="H709" s="21"/>
    </row>
    <row r="710" spans="4:8" s="20" customFormat="1" x14ac:dyDescent="0.25">
      <c r="D710" s="59"/>
      <c r="E710" s="21"/>
      <c r="G710" s="21"/>
      <c r="H710" s="21"/>
    </row>
    <row r="711" spans="4:8" s="20" customFormat="1" x14ac:dyDescent="0.25">
      <c r="D711" s="59"/>
      <c r="E711" s="21"/>
      <c r="G711" s="21"/>
      <c r="H711" s="21"/>
    </row>
    <row r="712" spans="4:8" s="20" customFormat="1" x14ac:dyDescent="0.25">
      <c r="D712" s="59"/>
      <c r="E712" s="21"/>
      <c r="G712" s="21"/>
      <c r="H712" s="21"/>
    </row>
    <row r="713" spans="4:8" s="20" customFormat="1" x14ac:dyDescent="0.25">
      <c r="D713" s="59"/>
      <c r="E713" s="21"/>
      <c r="G713" s="21"/>
      <c r="H713" s="21"/>
    </row>
    <row r="714" spans="4:8" s="20" customFormat="1" x14ac:dyDescent="0.25">
      <c r="D714" s="59"/>
      <c r="E714" s="21"/>
      <c r="G714" s="21"/>
      <c r="H714" s="21"/>
    </row>
    <row r="715" spans="4:8" s="20" customFormat="1" x14ac:dyDescent="0.25">
      <c r="D715" s="59"/>
      <c r="E715" s="21"/>
      <c r="G715" s="21"/>
      <c r="H715" s="21"/>
    </row>
    <row r="716" spans="4:8" s="20" customFormat="1" x14ac:dyDescent="0.25">
      <c r="D716" s="59"/>
      <c r="E716" s="21"/>
      <c r="G716" s="21"/>
      <c r="H716" s="21"/>
    </row>
    <row r="717" spans="4:8" s="20" customFormat="1" x14ac:dyDescent="0.25">
      <c r="D717" s="59"/>
      <c r="E717" s="21"/>
      <c r="G717" s="21"/>
      <c r="H717" s="21"/>
    </row>
    <row r="718" spans="4:8" s="20" customFormat="1" x14ac:dyDescent="0.25">
      <c r="D718" s="59"/>
      <c r="E718" s="21"/>
      <c r="G718" s="21"/>
      <c r="H718" s="21"/>
    </row>
  </sheetData>
  <mergeCells count="7">
    <mergeCell ref="A188:H188"/>
    <mergeCell ref="A186:H186"/>
    <mergeCell ref="A2:H2"/>
    <mergeCell ref="A1:H1"/>
    <mergeCell ref="A3:H3"/>
    <mergeCell ref="A4:H4"/>
    <mergeCell ref="A187:H187"/>
  </mergeCells>
  <phoneticPr fontId="0" type="noConversion"/>
  <pageMargins left="0.25" right="0.16" top="0.33" bottom="0.33" header="0.13" footer="0.17"/>
  <pageSetup paperSize="9" scale="80" firstPageNumber="240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նախարարություն&amp;R&amp;"GHEA Grapalat,Regular"&amp;8&amp;F  &amp;P էջ</oddFooter>
  </headerFooter>
  <rowBreaks count="1" manualBreakCount="1">
    <brk id="19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10"/>
  <sheetViews>
    <sheetView topLeftCell="A43" workbookViewId="0">
      <selection activeCell="A90" sqref="A90:IV90"/>
    </sheetView>
  </sheetViews>
  <sheetFormatPr defaultRowHeight="13.5" x14ac:dyDescent="0.25"/>
  <cols>
    <col min="1" max="1" width="2" style="2" customWidth="1"/>
    <col min="2" max="2" width="41.140625" style="22" customWidth="1"/>
    <col min="3" max="3" width="15.42578125" style="22" bestFit="1" customWidth="1"/>
    <col min="4" max="4" width="15.85546875" style="22" bestFit="1" customWidth="1"/>
    <col min="5" max="5" width="16" style="2" bestFit="1" customWidth="1"/>
    <col min="6" max="6" width="10.7109375" style="2" customWidth="1"/>
    <col min="7" max="16384" width="9.140625" style="2"/>
  </cols>
  <sheetData>
    <row r="1" spans="2:6" s="1" customFormat="1" ht="15" customHeight="1" x14ac:dyDescent="0.3">
      <c r="B1" s="113" t="s">
        <v>11</v>
      </c>
      <c r="C1" s="113"/>
      <c r="D1" s="113"/>
      <c r="E1" s="113"/>
      <c r="F1" s="113"/>
    </row>
    <row r="2" spans="2:6" s="1" customFormat="1" ht="17.25" x14ac:dyDescent="0.3">
      <c r="B2" s="113" t="s">
        <v>265</v>
      </c>
      <c r="C2" s="113"/>
      <c r="D2" s="113"/>
      <c r="E2" s="113"/>
      <c r="F2" s="113"/>
    </row>
    <row r="3" spans="2:6" x14ac:dyDescent="0.25">
      <c r="B3" s="119" t="s">
        <v>217</v>
      </c>
      <c r="C3" s="119"/>
      <c r="D3" s="119"/>
      <c r="E3" s="119"/>
      <c r="F3" s="119"/>
    </row>
    <row r="4" spans="2:6" x14ac:dyDescent="0.25">
      <c r="B4" s="119" t="s">
        <v>7</v>
      </c>
      <c r="C4" s="119"/>
      <c r="D4" s="119"/>
      <c r="E4" s="119"/>
      <c r="F4" s="119"/>
    </row>
    <row r="5" spans="2:6" x14ac:dyDescent="0.25">
      <c r="B5" s="4"/>
      <c r="C5" s="4"/>
      <c r="D5" s="4"/>
      <c r="E5" s="4"/>
      <c r="F5" s="4"/>
    </row>
    <row r="6" spans="2:6" s="8" customFormat="1" ht="71.25" x14ac:dyDescent="0.2">
      <c r="B6" s="5" t="s">
        <v>147</v>
      </c>
      <c r="C6" s="7" t="s">
        <v>308</v>
      </c>
      <c r="D6" s="5" t="s">
        <v>317</v>
      </c>
      <c r="E6" s="5" t="s">
        <v>307</v>
      </c>
      <c r="F6" s="5" t="s">
        <v>306</v>
      </c>
    </row>
    <row r="7" spans="2:6" s="12" customFormat="1" ht="14.25" x14ac:dyDescent="0.25">
      <c r="B7" s="30" t="s">
        <v>15</v>
      </c>
      <c r="C7" s="9">
        <v>1044179624.5</v>
      </c>
      <c r="D7" s="9">
        <v>1077151142.25</v>
      </c>
      <c r="E7" s="9">
        <v>1006102185.37</v>
      </c>
      <c r="F7" s="10">
        <v>0.93403993730017321</v>
      </c>
    </row>
    <row r="8" spans="2:6" s="16" customFormat="1" x14ac:dyDescent="0.25">
      <c r="B8" s="31" t="s">
        <v>9</v>
      </c>
      <c r="C8" s="89"/>
      <c r="D8" s="15"/>
      <c r="E8" s="15"/>
      <c r="F8" s="17"/>
    </row>
    <row r="9" spans="2:6" s="12" customFormat="1" ht="14.25" x14ac:dyDescent="0.25">
      <c r="B9" s="30" t="s">
        <v>148</v>
      </c>
      <c r="C9" s="9">
        <v>897539126.20000005</v>
      </c>
      <c r="D9" s="9">
        <v>900499208.19000006</v>
      </c>
      <c r="E9" s="9">
        <v>875591784.78999996</v>
      </c>
      <c r="F9" s="10">
        <v>0.97234042720585623</v>
      </c>
    </row>
    <row r="10" spans="2:6" s="16" customFormat="1" x14ac:dyDescent="0.25">
      <c r="B10" s="31" t="s">
        <v>9</v>
      </c>
      <c r="C10" s="14"/>
      <c r="D10" s="15"/>
      <c r="E10" s="15"/>
      <c r="F10" s="17"/>
    </row>
    <row r="11" spans="2:6" s="12" customFormat="1" ht="14.25" x14ac:dyDescent="0.25">
      <c r="B11" s="30" t="s">
        <v>149</v>
      </c>
      <c r="C11" s="9">
        <v>76164814.799999997</v>
      </c>
      <c r="D11" s="9">
        <v>88792715.439999998</v>
      </c>
      <c r="E11" s="9">
        <v>86240837.959999993</v>
      </c>
      <c r="F11" s="10">
        <v>0.97126028337623727</v>
      </c>
    </row>
    <row r="12" spans="2:6" s="16" customFormat="1" x14ac:dyDescent="0.25">
      <c r="B12" s="31" t="s">
        <v>9</v>
      </c>
      <c r="C12" s="14"/>
      <c r="D12" s="15"/>
      <c r="E12" s="15"/>
      <c r="F12" s="17"/>
    </row>
    <row r="13" spans="2:6" s="16" customFormat="1" ht="30.75" customHeight="1" x14ac:dyDescent="0.25">
      <c r="B13" s="31" t="s">
        <v>150</v>
      </c>
      <c r="C13" s="15">
        <v>70776191.5</v>
      </c>
      <c r="D13" s="14">
        <v>82888684.609999999</v>
      </c>
      <c r="E13" s="14">
        <v>80794343.799999997</v>
      </c>
      <c r="F13" s="17">
        <v>0.97473309149669707</v>
      </c>
    </row>
    <row r="14" spans="2:6" ht="32.25" customHeight="1" x14ac:dyDescent="0.25">
      <c r="B14" s="31" t="s">
        <v>151</v>
      </c>
      <c r="C14" s="15">
        <v>5388623.2999999998</v>
      </c>
      <c r="D14" s="14">
        <v>5904030.8300000001</v>
      </c>
      <c r="E14" s="14">
        <v>5446494.1600000001</v>
      </c>
      <c r="F14" s="17">
        <v>0.92250435623148674</v>
      </c>
    </row>
    <row r="15" spans="2:6" s="16" customFormat="1" ht="31.5" customHeight="1" x14ac:dyDescent="0.25">
      <c r="B15" s="30" t="s">
        <v>152</v>
      </c>
      <c r="C15" s="9">
        <v>171629026.41000003</v>
      </c>
      <c r="D15" s="9">
        <v>208225954.30000001</v>
      </c>
      <c r="E15" s="9">
        <v>204667368.54000002</v>
      </c>
      <c r="F15" s="10">
        <v>0.98290997982473893</v>
      </c>
    </row>
    <row r="16" spans="2:6" s="12" customFormat="1" ht="14.25" x14ac:dyDescent="0.25">
      <c r="B16" s="31" t="s">
        <v>9</v>
      </c>
      <c r="C16" s="14"/>
      <c r="D16" s="15"/>
      <c r="E16" s="15"/>
      <c r="F16" s="17"/>
    </row>
    <row r="17" spans="2:6" s="16" customFormat="1" x14ac:dyDescent="0.25">
      <c r="B17" s="31" t="s">
        <v>153</v>
      </c>
      <c r="C17" s="14">
        <v>11420299.66</v>
      </c>
      <c r="D17" s="14">
        <v>14234068.140000001</v>
      </c>
      <c r="E17" s="14">
        <v>13183168.029999999</v>
      </c>
      <c r="F17" s="17">
        <v>0.9261700801440732</v>
      </c>
    </row>
    <row r="18" spans="2:6" s="16" customFormat="1" ht="27" x14ac:dyDescent="0.25">
      <c r="B18" s="31" t="s">
        <v>154</v>
      </c>
      <c r="C18" s="15">
        <v>3483449.45</v>
      </c>
      <c r="D18" s="14">
        <v>4181875.96</v>
      </c>
      <c r="E18" s="14">
        <v>3912856.05</v>
      </c>
      <c r="F18" s="17">
        <v>0.9356700407728018</v>
      </c>
    </row>
    <row r="19" spans="2:6" s="16" customFormat="1" ht="35.25" customHeight="1" x14ac:dyDescent="0.25">
      <c r="B19" s="31" t="s">
        <v>155</v>
      </c>
      <c r="C19" s="15">
        <v>135216472.5</v>
      </c>
      <c r="D19" s="14">
        <v>135271236.36000001</v>
      </c>
      <c r="E19" s="14">
        <v>134507314.59</v>
      </c>
      <c r="F19" s="17">
        <v>0.99435266660853927</v>
      </c>
    </row>
    <row r="20" spans="2:6" s="16" customFormat="1" ht="31.5" customHeight="1" x14ac:dyDescent="0.25">
      <c r="B20" s="31" t="s">
        <v>156</v>
      </c>
      <c r="C20" s="15">
        <v>1392687.8</v>
      </c>
      <c r="D20" s="14">
        <v>1514843.11</v>
      </c>
      <c r="E20" s="14">
        <v>1440907.72</v>
      </c>
      <c r="F20" s="17">
        <v>0.9511927080026128</v>
      </c>
    </row>
    <row r="21" spans="2:6" s="16" customFormat="1" ht="30.75" customHeight="1" x14ac:dyDescent="0.25">
      <c r="B21" s="31" t="s">
        <v>157</v>
      </c>
      <c r="C21" s="15">
        <v>7443165.0999999996</v>
      </c>
      <c r="D21" s="14">
        <v>11208704.91</v>
      </c>
      <c r="E21" s="14">
        <v>10988005.09</v>
      </c>
      <c r="F21" s="17">
        <v>0.9803099625003866</v>
      </c>
    </row>
    <row r="22" spans="2:6" s="16" customFormat="1" x14ac:dyDescent="0.25">
      <c r="B22" s="31" t="s">
        <v>158</v>
      </c>
      <c r="C22" s="15">
        <v>12672951.9</v>
      </c>
      <c r="D22" s="14">
        <v>41815225.82</v>
      </c>
      <c r="E22" s="14">
        <v>40635117.060000002</v>
      </c>
      <c r="F22" s="17">
        <v>0.97177801298790167</v>
      </c>
    </row>
    <row r="23" spans="2:6" s="16" customFormat="1" ht="14.25" x14ac:dyDescent="0.25">
      <c r="B23" s="30" t="s">
        <v>159</v>
      </c>
      <c r="C23" s="9">
        <v>47744606.590000004</v>
      </c>
      <c r="D23" s="9">
        <v>43773619</v>
      </c>
      <c r="E23" s="9">
        <v>40666765.520000003</v>
      </c>
      <c r="F23" s="10">
        <v>0.92902452319512363</v>
      </c>
    </row>
    <row r="24" spans="2:6" s="12" customFormat="1" ht="14.25" x14ac:dyDescent="0.25">
      <c r="B24" s="31" t="s">
        <v>9</v>
      </c>
      <c r="C24" s="14"/>
      <c r="D24" s="15"/>
      <c r="E24" s="15"/>
      <c r="F24" s="17"/>
    </row>
    <row r="25" spans="2:6" s="16" customFormat="1" ht="15" customHeight="1" x14ac:dyDescent="0.25">
      <c r="B25" s="31" t="s">
        <v>196</v>
      </c>
      <c r="C25" s="14">
        <v>26207304.100000001</v>
      </c>
      <c r="D25" s="14">
        <v>24691316.5</v>
      </c>
      <c r="E25" s="14">
        <v>23238838.260000002</v>
      </c>
      <c r="F25" s="17">
        <v>0.94117453235026982</v>
      </c>
    </row>
    <row r="26" spans="2:6" s="16" customFormat="1" ht="15" customHeight="1" x14ac:dyDescent="0.25">
      <c r="B26" s="31" t="s">
        <v>197</v>
      </c>
      <c r="C26" s="14">
        <v>21537302.489999998</v>
      </c>
      <c r="D26" s="14">
        <v>19082302.5</v>
      </c>
      <c r="E26" s="14">
        <v>17427927.260000002</v>
      </c>
      <c r="F26" s="17">
        <v>0.91330316454211968</v>
      </c>
    </row>
    <row r="27" spans="2:6" s="16" customFormat="1" ht="14.25" x14ac:dyDescent="0.25">
      <c r="B27" s="30" t="s">
        <v>160</v>
      </c>
      <c r="C27" s="9">
        <v>18421467.400000002</v>
      </c>
      <c r="D27" s="9">
        <v>21321678.380000003</v>
      </c>
      <c r="E27" s="9">
        <v>21092863.120000001</v>
      </c>
      <c r="F27" s="10">
        <v>0.98926842174795049</v>
      </c>
    </row>
    <row r="28" spans="2:6" s="12" customFormat="1" ht="14.25" x14ac:dyDescent="0.25">
      <c r="B28" s="31" t="s">
        <v>9</v>
      </c>
      <c r="C28" s="14"/>
      <c r="D28" s="15"/>
      <c r="E28" s="15"/>
      <c r="F28" s="17"/>
    </row>
    <row r="29" spans="2:6" s="16" customFormat="1" ht="33" customHeight="1" x14ac:dyDescent="0.25">
      <c r="B29" s="31" t="s">
        <v>161</v>
      </c>
      <c r="C29" s="15">
        <v>17210839.600000001</v>
      </c>
      <c r="D29" s="14">
        <v>17724072.350000001</v>
      </c>
      <c r="E29" s="14">
        <v>17504147.530000001</v>
      </c>
      <c r="F29" s="17">
        <v>0.98759174439953124</v>
      </c>
    </row>
    <row r="30" spans="2:6" s="16" customFormat="1" ht="32.25" customHeight="1" x14ac:dyDescent="0.25">
      <c r="B30" s="31" t="s">
        <v>162</v>
      </c>
      <c r="C30" s="15">
        <v>1210627.8</v>
      </c>
      <c r="D30" s="14">
        <v>3597606.03</v>
      </c>
      <c r="E30" s="14">
        <v>3588715.59</v>
      </c>
      <c r="F30" s="17">
        <v>0.9975287899992763</v>
      </c>
    </row>
    <row r="31" spans="2:6" s="16" customFormat="1" ht="14.25" x14ac:dyDescent="0.25">
      <c r="B31" s="30" t="s">
        <v>163</v>
      </c>
      <c r="C31" s="9">
        <v>98917592.900000006</v>
      </c>
      <c r="D31" s="9">
        <v>114709570.11</v>
      </c>
      <c r="E31" s="9">
        <v>112768071.06</v>
      </c>
      <c r="F31" s="10">
        <v>0.98307465499052771</v>
      </c>
    </row>
    <row r="32" spans="2:6" s="12" customFormat="1" ht="14.25" x14ac:dyDescent="0.25">
      <c r="B32" s="31" t="s">
        <v>9</v>
      </c>
      <c r="C32" s="14"/>
      <c r="D32" s="15"/>
      <c r="E32" s="15"/>
      <c r="F32" s="17"/>
    </row>
    <row r="33" spans="2:6" s="16" customFormat="1" ht="32.25" customHeight="1" x14ac:dyDescent="0.25">
      <c r="B33" s="31" t="s">
        <v>164</v>
      </c>
      <c r="C33" s="14">
        <v>1464322.7</v>
      </c>
      <c r="D33" s="14">
        <v>1645005.71</v>
      </c>
      <c r="E33" s="14">
        <v>1634402.19</v>
      </c>
      <c r="F33" s="17">
        <v>0.99355411355988543</v>
      </c>
    </row>
    <row r="34" spans="2:6" s="16" customFormat="1" x14ac:dyDescent="0.25">
      <c r="B34" s="31" t="s">
        <v>9</v>
      </c>
      <c r="C34" s="14"/>
      <c r="D34" s="14"/>
      <c r="E34" s="14"/>
      <c r="F34" s="17"/>
    </row>
    <row r="35" spans="2:6" s="16" customFormat="1" ht="30.75" customHeight="1" x14ac:dyDescent="0.25">
      <c r="B35" s="31" t="s">
        <v>165</v>
      </c>
      <c r="C35" s="14">
        <v>1464322.7</v>
      </c>
      <c r="D35" s="14">
        <v>1645005.71</v>
      </c>
      <c r="E35" s="14">
        <v>1634402.19</v>
      </c>
      <c r="F35" s="17">
        <v>0.99355411355988543</v>
      </c>
    </row>
    <row r="36" spans="2:6" s="16" customFormat="1" ht="33.75" customHeight="1" x14ac:dyDescent="0.25">
      <c r="B36" s="31" t="s">
        <v>166</v>
      </c>
      <c r="C36" s="14">
        <v>92698662.5</v>
      </c>
      <c r="D36" s="14">
        <v>105784278.2</v>
      </c>
      <c r="E36" s="14">
        <v>104964120.76000001</v>
      </c>
      <c r="F36" s="17">
        <v>0.99224688721277299</v>
      </c>
    </row>
    <row r="37" spans="2:6" s="16" customFormat="1" x14ac:dyDescent="0.25">
      <c r="B37" s="31" t="s">
        <v>167</v>
      </c>
      <c r="C37" s="14"/>
      <c r="D37" s="14"/>
      <c r="E37" s="14"/>
      <c r="F37" s="17"/>
    </row>
    <row r="38" spans="2:6" s="16" customFormat="1" ht="30" customHeight="1" x14ac:dyDescent="0.25">
      <c r="B38" s="31" t="s">
        <v>168</v>
      </c>
      <c r="C38" s="14">
        <v>300868.5</v>
      </c>
      <c r="D38" s="14">
        <v>325205.7</v>
      </c>
      <c r="E38" s="14">
        <v>312991.90000000002</v>
      </c>
      <c r="F38" s="17">
        <v>0.96244284771146393</v>
      </c>
    </row>
    <row r="39" spans="2:6" s="16" customFormat="1" ht="18" customHeight="1" x14ac:dyDescent="0.25">
      <c r="B39" s="31" t="s">
        <v>169</v>
      </c>
      <c r="C39" s="14">
        <v>6901922.7999999998</v>
      </c>
      <c r="D39" s="14">
        <v>6971846</v>
      </c>
      <c r="E39" s="14">
        <v>6968923.04</v>
      </c>
      <c r="F39" s="17">
        <v>0.99958074805438901</v>
      </c>
    </row>
    <row r="40" spans="2:6" s="16" customFormat="1" ht="43.5" customHeight="1" x14ac:dyDescent="0.25">
      <c r="B40" s="31" t="s">
        <v>170</v>
      </c>
      <c r="C40" s="14">
        <v>32435529.699999999</v>
      </c>
      <c r="D40" s="14">
        <v>32435529.699999999</v>
      </c>
      <c r="E40" s="14">
        <v>32435529.699999999</v>
      </c>
      <c r="F40" s="17">
        <v>1</v>
      </c>
    </row>
    <row r="41" spans="2:6" s="16" customFormat="1" ht="45.75" customHeight="1" x14ac:dyDescent="0.25">
      <c r="B41" s="31" t="s">
        <v>171</v>
      </c>
      <c r="C41" s="18">
        <v>52533.1</v>
      </c>
      <c r="D41" s="14">
        <v>52533.1</v>
      </c>
      <c r="E41" s="14">
        <v>52533.1</v>
      </c>
      <c r="F41" s="17">
        <v>1</v>
      </c>
    </row>
    <row r="42" spans="2:6" s="16" customFormat="1" ht="24" customHeight="1" x14ac:dyDescent="0.25">
      <c r="B42" s="31" t="s">
        <v>236</v>
      </c>
      <c r="C42" s="18">
        <v>1734600</v>
      </c>
      <c r="D42" s="14">
        <v>7234600</v>
      </c>
      <c r="E42" s="14">
        <v>7234600</v>
      </c>
      <c r="F42" s="17">
        <v>1</v>
      </c>
    </row>
    <row r="43" spans="2:6" s="16" customFormat="1" ht="45" customHeight="1" x14ac:dyDescent="0.25">
      <c r="B43" s="31" t="s">
        <v>172</v>
      </c>
      <c r="C43" s="15">
        <v>20158311.600000001</v>
      </c>
      <c r="D43" s="14">
        <v>21707332.199999999</v>
      </c>
      <c r="E43" s="14">
        <v>21200232.02</v>
      </c>
      <c r="F43" s="17">
        <v>0.97663922147006166</v>
      </c>
    </row>
    <row r="44" spans="2:6" s="16" customFormat="1" ht="47.25" customHeight="1" x14ac:dyDescent="0.25">
      <c r="B44" s="31" t="s">
        <v>173</v>
      </c>
      <c r="C44" s="15">
        <v>4848738</v>
      </c>
      <c r="D44" s="14">
        <v>4948416.3</v>
      </c>
      <c r="E44" s="14">
        <v>4775507.7</v>
      </c>
      <c r="F44" s="17">
        <v>0.96505779030757788</v>
      </c>
    </row>
    <row r="45" spans="2:6" s="16" customFormat="1" ht="18.75" customHeight="1" x14ac:dyDescent="0.25">
      <c r="B45" s="31" t="s">
        <v>198</v>
      </c>
      <c r="C45" s="15">
        <v>26266158.800000001</v>
      </c>
      <c r="D45" s="14">
        <v>32108815.199999999</v>
      </c>
      <c r="E45" s="14">
        <v>31983803.300000001</v>
      </c>
      <c r="F45" s="17">
        <v>0.99610661747494189</v>
      </c>
    </row>
    <row r="46" spans="2:6" s="16" customFormat="1" ht="31.5" customHeight="1" x14ac:dyDescent="0.25">
      <c r="B46" s="31" t="s">
        <v>174</v>
      </c>
      <c r="C46" s="15">
        <v>4754607.7</v>
      </c>
      <c r="D46" s="93">
        <v>7280286.2000000002</v>
      </c>
      <c r="E46" s="14">
        <v>6169548.1100000003</v>
      </c>
      <c r="F46" s="17">
        <v>0.84743208446942653</v>
      </c>
    </row>
    <row r="47" spans="2:6" s="16" customFormat="1" x14ac:dyDescent="0.25">
      <c r="B47" s="31" t="s">
        <v>167</v>
      </c>
      <c r="C47" s="14"/>
      <c r="D47" s="14"/>
      <c r="E47" s="106"/>
      <c r="F47" s="107"/>
    </row>
    <row r="48" spans="2:6" s="16" customFormat="1" x14ac:dyDescent="0.25">
      <c r="B48" s="31" t="s">
        <v>175</v>
      </c>
      <c r="C48" s="15">
        <v>233766.8</v>
      </c>
      <c r="D48" s="15">
        <v>2075309.3</v>
      </c>
      <c r="E48" s="14">
        <v>1956179.87</v>
      </c>
      <c r="F48" s="17">
        <v>0.9425967830433758</v>
      </c>
    </row>
    <row r="49" spans="2:6" ht="30" customHeight="1" x14ac:dyDescent="0.25">
      <c r="B49" s="30" t="s">
        <v>176</v>
      </c>
      <c r="C49" s="9">
        <v>300717888.30000001</v>
      </c>
      <c r="D49" s="9">
        <v>294507066.68000001</v>
      </c>
      <c r="E49" s="9">
        <v>288532093.88</v>
      </c>
      <c r="F49" s="10">
        <v>0.97971195439431613</v>
      </c>
    </row>
    <row r="50" spans="2:6" s="12" customFormat="1" ht="14.25" x14ac:dyDescent="0.25">
      <c r="B50" s="31" t="s">
        <v>9</v>
      </c>
      <c r="C50" s="14"/>
      <c r="D50" s="15"/>
      <c r="E50" s="15"/>
      <c r="F50" s="17"/>
    </row>
    <row r="51" spans="2:6" s="16" customFormat="1" ht="18.75" customHeight="1" x14ac:dyDescent="0.25">
      <c r="B51" s="31" t="s">
        <v>177</v>
      </c>
      <c r="C51" s="15">
        <v>267740</v>
      </c>
      <c r="D51" s="15">
        <v>267740</v>
      </c>
      <c r="E51" s="14">
        <v>203697.64</v>
      </c>
      <c r="F51" s="17">
        <v>0.76080391424516325</v>
      </c>
    </row>
    <row r="52" spans="2:6" s="16" customFormat="1" ht="32.25" customHeight="1" x14ac:dyDescent="0.25">
      <c r="B52" s="31" t="s">
        <v>178</v>
      </c>
      <c r="C52" s="15">
        <v>101389868.2</v>
      </c>
      <c r="D52" s="14">
        <v>83608144.189999998</v>
      </c>
      <c r="E52" s="14">
        <v>79094811.319999993</v>
      </c>
      <c r="F52" s="17">
        <v>0.94601802355828601</v>
      </c>
    </row>
    <row r="53" spans="2:6" s="16" customFormat="1" x14ac:dyDescent="0.25">
      <c r="B53" s="31" t="s">
        <v>9</v>
      </c>
      <c r="C53" s="15"/>
      <c r="D53" s="14"/>
      <c r="E53" s="14"/>
      <c r="F53" s="17"/>
    </row>
    <row r="54" spans="2:6" s="16" customFormat="1" ht="30.75" customHeight="1" x14ac:dyDescent="0.25">
      <c r="B54" s="31" t="s">
        <v>199</v>
      </c>
      <c r="C54" s="15">
        <v>2599434.4</v>
      </c>
      <c r="D54" s="15">
        <v>2913040.8</v>
      </c>
      <c r="E54" s="14">
        <v>2913040.78</v>
      </c>
      <c r="F54" s="17">
        <v>0.99999999313432208</v>
      </c>
    </row>
    <row r="55" spans="2:6" s="16" customFormat="1" ht="18" customHeight="1" x14ac:dyDescent="0.25">
      <c r="B55" s="31" t="s">
        <v>200</v>
      </c>
      <c r="C55" s="15">
        <v>5472470.0999999996</v>
      </c>
      <c r="D55" s="14">
        <v>6651394.5999999996</v>
      </c>
      <c r="E55" s="14">
        <v>6622674.8399999999</v>
      </c>
      <c r="F55" s="17">
        <v>0.99568214461370252</v>
      </c>
    </row>
    <row r="56" spans="2:6" s="16" customFormat="1" ht="30" customHeight="1" x14ac:dyDescent="0.25">
      <c r="B56" s="31" t="s">
        <v>201</v>
      </c>
      <c r="C56" s="15">
        <v>41874860.399999999</v>
      </c>
      <c r="D56" s="14">
        <v>37889282.799999997</v>
      </c>
      <c r="E56" s="14">
        <v>37793689.359999999</v>
      </c>
      <c r="F56" s="17">
        <v>0.99747703221239126</v>
      </c>
    </row>
    <row r="57" spans="2:6" s="16" customFormat="1" ht="16.5" customHeight="1" x14ac:dyDescent="0.25">
      <c r="B57" s="31" t="s">
        <v>202</v>
      </c>
      <c r="C57" s="15">
        <v>4503600</v>
      </c>
      <c r="D57" s="14">
        <v>2819749.6</v>
      </c>
      <c r="E57" s="14">
        <v>2427060.65</v>
      </c>
      <c r="F57" s="17">
        <v>0.86073623345846018</v>
      </c>
    </row>
    <row r="58" spans="2:6" s="16" customFormat="1" ht="30" customHeight="1" x14ac:dyDescent="0.25">
      <c r="B58" s="31" t="s">
        <v>203</v>
      </c>
      <c r="C58" s="15">
        <v>88146</v>
      </c>
      <c r="D58" s="14">
        <v>88146</v>
      </c>
      <c r="E58" s="14">
        <v>88146</v>
      </c>
      <c r="F58" s="17">
        <v>1</v>
      </c>
    </row>
    <row r="59" spans="2:6" s="16" customFormat="1" ht="21" customHeight="1" x14ac:dyDescent="0.25">
      <c r="B59" s="31" t="s">
        <v>204</v>
      </c>
      <c r="C59" s="15">
        <v>4879804</v>
      </c>
      <c r="D59" s="14">
        <v>5128023.8</v>
      </c>
      <c r="E59" s="14">
        <v>5071851.16</v>
      </c>
      <c r="F59" s="17">
        <v>0.98904594787567102</v>
      </c>
    </row>
    <row r="60" spans="2:6" s="16" customFormat="1" ht="30.75" customHeight="1" x14ac:dyDescent="0.25">
      <c r="B60" s="31" t="s">
        <v>205</v>
      </c>
      <c r="C60" s="15">
        <v>2332898.1</v>
      </c>
      <c r="D60" s="14">
        <v>2482023.33</v>
      </c>
      <c r="E60" s="14">
        <v>2404114.0099999998</v>
      </c>
      <c r="F60" s="17">
        <v>0.96861056096519438</v>
      </c>
    </row>
    <row r="61" spans="2:6" s="16" customFormat="1" x14ac:dyDescent="0.25">
      <c r="B61" s="31" t="s">
        <v>206</v>
      </c>
      <c r="C61" s="15">
        <v>39638655.200000003</v>
      </c>
      <c r="D61" s="14">
        <v>25636483.260000002</v>
      </c>
      <c r="E61" s="14">
        <v>21774234.52</v>
      </c>
      <c r="F61" s="17">
        <v>0.84934561028399014</v>
      </c>
    </row>
    <row r="62" spans="2:6" s="16" customFormat="1" ht="15.75" customHeight="1" x14ac:dyDescent="0.25">
      <c r="B62" s="31" t="s">
        <v>179</v>
      </c>
      <c r="C62" s="15">
        <v>199060280.09999999</v>
      </c>
      <c r="D62" s="14">
        <v>198102838.19999999</v>
      </c>
      <c r="E62" s="14">
        <v>197208029.31</v>
      </c>
      <c r="F62" s="17">
        <v>0.9954831091864691</v>
      </c>
    </row>
    <row r="63" spans="2:6" s="16" customFormat="1" x14ac:dyDescent="0.25">
      <c r="B63" s="31" t="s">
        <v>9</v>
      </c>
      <c r="C63" s="106"/>
      <c r="D63" s="14"/>
      <c r="E63" s="14"/>
      <c r="F63" s="17"/>
    </row>
    <row r="64" spans="2:6" s="16" customFormat="1" ht="17.25" customHeight="1" x14ac:dyDescent="0.25">
      <c r="B64" s="31" t="s">
        <v>179</v>
      </c>
      <c r="C64" s="15">
        <v>199060280.09999999</v>
      </c>
      <c r="D64" s="14">
        <v>198102838.19999999</v>
      </c>
      <c r="E64" s="14">
        <v>197208029.31</v>
      </c>
      <c r="F64" s="17">
        <v>0.9954831091864691</v>
      </c>
    </row>
    <row r="65" spans="2:6" s="16" customFormat="1" ht="63.75" customHeight="1" x14ac:dyDescent="0.25">
      <c r="B65" s="31" t="s">
        <v>266</v>
      </c>
      <c r="C65" s="15">
        <v>0</v>
      </c>
      <c r="D65" s="15">
        <v>12528344.290000001</v>
      </c>
      <c r="E65" s="15">
        <v>12025555.610000001</v>
      </c>
      <c r="F65" s="17">
        <v>0.95986790685491297</v>
      </c>
    </row>
    <row r="66" spans="2:6" s="16" customFormat="1" x14ac:dyDescent="0.25">
      <c r="B66" s="31" t="s">
        <v>9</v>
      </c>
      <c r="C66" s="15"/>
      <c r="D66" s="14"/>
      <c r="E66" s="14"/>
      <c r="F66" s="17"/>
    </row>
    <row r="67" spans="2:6" s="16" customFormat="1" ht="17.25" customHeight="1" x14ac:dyDescent="0.25">
      <c r="B67" s="31" t="s">
        <v>267</v>
      </c>
      <c r="C67" s="15"/>
      <c r="D67" s="14">
        <v>10537710.15</v>
      </c>
      <c r="E67" s="14">
        <v>10049211.380000001</v>
      </c>
      <c r="F67" s="17">
        <v>0.95364279686512354</v>
      </c>
    </row>
    <row r="68" spans="2:6" s="16" customFormat="1" ht="30" customHeight="1" x14ac:dyDescent="0.25">
      <c r="B68" s="31" t="s">
        <v>268</v>
      </c>
      <c r="C68" s="15"/>
      <c r="D68" s="14">
        <v>62624.71</v>
      </c>
      <c r="E68" s="14">
        <v>61127.15</v>
      </c>
      <c r="F68" s="17">
        <v>0.97608675553148272</v>
      </c>
    </row>
    <row r="69" spans="2:6" s="16" customFormat="1" ht="15.75" customHeight="1" x14ac:dyDescent="0.25">
      <c r="B69" s="31" t="s">
        <v>269</v>
      </c>
      <c r="C69" s="15"/>
      <c r="D69" s="14">
        <v>970349.28</v>
      </c>
      <c r="E69" s="14">
        <v>963737.76</v>
      </c>
      <c r="F69" s="17">
        <v>0.99318645343870404</v>
      </c>
    </row>
    <row r="70" spans="2:6" s="16" customFormat="1" ht="17.25" customHeight="1" x14ac:dyDescent="0.25">
      <c r="B70" s="31" t="s">
        <v>270</v>
      </c>
      <c r="C70" s="15"/>
      <c r="D70" s="14">
        <v>957660.15</v>
      </c>
      <c r="E70" s="14">
        <v>951479.32</v>
      </c>
      <c r="F70" s="17">
        <v>0.99354590456750225</v>
      </c>
    </row>
    <row r="71" spans="2:6" s="16" customFormat="1" ht="14.25" x14ac:dyDescent="0.25">
      <c r="B71" s="30" t="s">
        <v>180</v>
      </c>
      <c r="C71" s="9">
        <v>183943729.80000001</v>
      </c>
      <c r="D71" s="9">
        <v>129168604.28000002</v>
      </c>
      <c r="E71" s="9">
        <v>121623784.71000001</v>
      </c>
      <c r="F71" s="10">
        <v>0.94158936986231556</v>
      </c>
    </row>
    <row r="72" spans="2:6" s="12" customFormat="1" ht="14.25" x14ac:dyDescent="0.25">
      <c r="B72" s="31" t="s">
        <v>9</v>
      </c>
      <c r="C72" s="14"/>
      <c r="D72" s="14"/>
      <c r="E72" s="14"/>
      <c r="F72" s="17"/>
    </row>
    <row r="73" spans="2:6" s="16" customFormat="1" ht="30.75" customHeight="1" x14ac:dyDescent="0.25">
      <c r="B73" s="31" t="s">
        <v>181</v>
      </c>
      <c r="C73" s="15">
        <v>2063965.6</v>
      </c>
      <c r="D73" s="14">
        <v>2746017.72</v>
      </c>
      <c r="E73" s="14">
        <v>2700219.04</v>
      </c>
      <c r="F73" s="17">
        <v>0.9833217827887869</v>
      </c>
    </row>
    <row r="74" spans="2:6" s="16" customFormat="1" ht="46.5" customHeight="1" x14ac:dyDescent="0.25">
      <c r="B74" s="31" t="s">
        <v>182</v>
      </c>
      <c r="C74" s="15">
        <v>89106.4</v>
      </c>
      <c r="D74" s="14">
        <v>1876124.97</v>
      </c>
      <c r="E74" s="92">
        <v>1753162.17</v>
      </c>
      <c r="F74" s="108">
        <v>0.93445916345327462</v>
      </c>
    </row>
    <row r="75" spans="2:6" s="16" customFormat="1" ht="32.25" customHeight="1" x14ac:dyDescent="0.25">
      <c r="B75" s="31" t="s">
        <v>183</v>
      </c>
      <c r="C75" s="15">
        <v>7400.3</v>
      </c>
      <c r="D75" s="15">
        <v>7400.3</v>
      </c>
      <c r="E75" s="14">
        <v>7400.3</v>
      </c>
      <c r="F75" s="17">
        <v>1</v>
      </c>
    </row>
    <row r="76" spans="2:6" ht="47.25" customHeight="1" x14ac:dyDescent="0.25">
      <c r="B76" s="31" t="s">
        <v>235</v>
      </c>
      <c r="C76" s="14"/>
      <c r="D76" s="109">
        <v>58171.66</v>
      </c>
      <c r="E76" s="25">
        <v>58171.66</v>
      </c>
      <c r="F76" s="17">
        <v>1</v>
      </c>
    </row>
    <row r="77" spans="2:6" s="16" customFormat="1" ht="16.5" customHeight="1" x14ac:dyDescent="0.25">
      <c r="B77" s="31" t="s">
        <v>184</v>
      </c>
      <c r="C77" s="14">
        <v>157824633.09999999</v>
      </c>
      <c r="D77" s="14">
        <v>124287754.76000001</v>
      </c>
      <c r="E77" s="14">
        <v>117104831.54000001</v>
      </c>
      <c r="F77" s="17">
        <v>0.94220731371428956</v>
      </c>
    </row>
    <row r="78" spans="2:6" s="16" customFormat="1" ht="18.75" customHeight="1" x14ac:dyDescent="0.25">
      <c r="B78" s="31" t="s">
        <v>185</v>
      </c>
      <c r="C78" s="14">
        <v>23958624.399999999</v>
      </c>
      <c r="D78" s="14">
        <v>193134.87</v>
      </c>
      <c r="E78" s="60">
        <v>0</v>
      </c>
      <c r="F78" s="17">
        <f>E78/D78</f>
        <v>0</v>
      </c>
    </row>
    <row r="79" spans="2:6" s="12" customFormat="1" ht="31.5" customHeight="1" x14ac:dyDescent="0.25">
      <c r="B79" s="30" t="s">
        <v>186</v>
      </c>
      <c r="C79" s="9">
        <v>146640498.30000001</v>
      </c>
      <c r="D79" s="9">
        <v>176651934.06</v>
      </c>
      <c r="E79" s="9">
        <v>130510400.58000001</v>
      </c>
      <c r="F79" s="10">
        <v>0.73879972656100124</v>
      </c>
    </row>
    <row r="80" spans="2:6" s="16" customFormat="1" x14ac:dyDescent="0.25">
      <c r="B80" s="31" t="s">
        <v>9</v>
      </c>
      <c r="C80" s="14"/>
      <c r="D80" s="15"/>
      <c r="E80" s="15"/>
      <c r="F80" s="17"/>
    </row>
    <row r="81" spans="2:6" s="12" customFormat="1" ht="33" customHeight="1" x14ac:dyDescent="0.25">
      <c r="B81" s="30" t="s">
        <v>187</v>
      </c>
      <c r="C81" s="9">
        <v>148412021.20000002</v>
      </c>
      <c r="D81" s="9">
        <v>178431752.75999999</v>
      </c>
      <c r="E81" s="9">
        <v>133189993.78000002</v>
      </c>
      <c r="F81" s="10">
        <v>0.74644782511971119</v>
      </c>
    </row>
    <row r="82" spans="2:6" s="16" customFormat="1" x14ac:dyDescent="0.25">
      <c r="B82" s="31" t="s">
        <v>9</v>
      </c>
      <c r="C82" s="14"/>
      <c r="D82" s="15"/>
      <c r="E82" s="15"/>
      <c r="F82" s="17"/>
    </row>
    <row r="83" spans="2:6" s="12" customFormat="1" ht="14.25" x14ac:dyDescent="0.25">
      <c r="B83" s="30" t="s">
        <v>188</v>
      </c>
      <c r="C83" s="9">
        <v>148412021.20000002</v>
      </c>
      <c r="D83" s="9">
        <v>175900901.95999998</v>
      </c>
      <c r="E83" s="9">
        <v>130661439.05000001</v>
      </c>
      <c r="F83" s="10">
        <v>0.74281278602944589</v>
      </c>
    </row>
    <row r="84" spans="2:6" s="16" customFormat="1" x14ac:dyDescent="0.25">
      <c r="B84" s="31" t="s">
        <v>9</v>
      </c>
      <c r="C84" s="14"/>
      <c r="D84" s="15"/>
      <c r="E84" s="15"/>
      <c r="F84" s="17"/>
    </row>
    <row r="85" spans="2:6" s="12" customFormat="1" ht="14.25" x14ac:dyDescent="0.25">
      <c r="B85" s="30" t="s">
        <v>189</v>
      </c>
      <c r="C85" s="9">
        <v>125050007</v>
      </c>
      <c r="D85" s="9">
        <v>144763595.88</v>
      </c>
      <c r="E85" s="9">
        <v>103989937.83000001</v>
      </c>
      <c r="F85" s="10">
        <v>0.71834315248842806</v>
      </c>
    </row>
    <row r="86" spans="2:6" s="16" customFormat="1" x14ac:dyDescent="0.25">
      <c r="B86" s="31" t="s">
        <v>9</v>
      </c>
      <c r="C86" s="14"/>
      <c r="D86" s="15"/>
      <c r="E86" s="15"/>
      <c r="F86" s="17"/>
    </row>
    <row r="87" spans="2:6" s="16" customFormat="1" ht="16.5" customHeight="1" x14ac:dyDescent="0.25">
      <c r="B87" s="31" t="s">
        <v>207</v>
      </c>
      <c r="C87" s="14">
        <v>33692.699999999997</v>
      </c>
      <c r="D87" s="14">
        <v>4226965.8</v>
      </c>
      <c r="E87" s="14">
        <v>4226965.29</v>
      </c>
      <c r="F87" s="17">
        <v>0.99999987934607848</v>
      </c>
    </row>
    <row r="88" spans="2:6" s="16" customFormat="1" ht="17.25" customHeight="1" x14ac:dyDescent="0.25">
      <c r="B88" s="31" t="s">
        <v>208</v>
      </c>
      <c r="C88" s="14">
        <v>55919882.399999999</v>
      </c>
      <c r="D88" s="14">
        <v>64330932.100000001</v>
      </c>
      <c r="E88" s="14">
        <v>57626189.090000004</v>
      </c>
      <c r="F88" s="17">
        <v>0.89577730663722188</v>
      </c>
    </row>
    <row r="89" spans="2:6" s="16" customFormat="1" ht="31.5" customHeight="1" x14ac:dyDescent="0.25">
      <c r="B89" s="31" t="s">
        <v>209</v>
      </c>
      <c r="C89" s="14">
        <v>69096431.900000006</v>
      </c>
      <c r="D89" s="14">
        <v>76205697.980000004</v>
      </c>
      <c r="E89" s="14">
        <v>42136783.450000003</v>
      </c>
      <c r="F89" s="17">
        <v>0.55293481415338119</v>
      </c>
    </row>
    <row r="90" spans="2:6" s="12" customFormat="1" ht="49.5" customHeight="1" x14ac:dyDescent="0.25">
      <c r="B90" s="30" t="s">
        <v>190</v>
      </c>
      <c r="C90" s="9">
        <v>21945599.300000001</v>
      </c>
      <c r="D90" s="9">
        <v>27429930.519999996</v>
      </c>
      <c r="E90" s="9">
        <v>23829545.039999999</v>
      </c>
      <c r="F90" s="10">
        <v>0.86874244988062055</v>
      </c>
    </row>
    <row r="91" spans="2:6" s="16" customFormat="1" x14ac:dyDescent="0.25">
      <c r="B91" s="31" t="s">
        <v>9</v>
      </c>
      <c r="C91" s="14"/>
      <c r="D91" s="15"/>
      <c r="E91" s="15"/>
      <c r="F91" s="17"/>
    </row>
    <row r="92" spans="2:6" s="16" customFormat="1" x14ac:dyDescent="0.25">
      <c r="B92" s="31" t="s">
        <v>210</v>
      </c>
      <c r="C92" s="15">
        <v>186208.5</v>
      </c>
      <c r="D92" s="14">
        <v>1503351.56</v>
      </c>
      <c r="E92" s="14">
        <v>1441737.53</v>
      </c>
      <c r="F92" s="17">
        <v>0.9590155545519905</v>
      </c>
    </row>
    <row r="93" spans="2:6" s="16" customFormat="1" x14ac:dyDescent="0.25">
      <c r="B93" s="31" t="s">
        <v>211</v>
      </c>
      <c r="C93" s="15">
        <v>2223553</v>
      </c>
      <c r="D93" s="14">
        <v>6748778.5599999996</v>
      </c>
      <c r="E93" s="14">
        <v>6201344.9500000002</v>
      </c>
      <c r="F93" s="17">
        <v>0.91888404618212882</v>
      </c>
    </row>
    <row r="94" spans="2:6" s="16" customFormat="1" x14ac:dyDescent="0.25">
      <c r="B94" s="31" t="s">
        <v>212</v>
      </c>
      <c r="C94" s="15">
        <v>19535837.800000001</v>
      </c>
      <c r="D94" s="14">
        <v>19177800.399999999</v>
      </c>
      <c r="E94" s="14">
        <v>16186462.560000001</v>
      </c>
      <c r="F94" s="17">
        <v>0.84402080647371858</v>
      </c>
    </row>
    <row r="95" spans="2:6" s="12" customFormat="1" ht="14.25" x14ac:dyDescent="0.25">
      <c r="B95" s="30" t="s">
        <v>191</v>
      </c>
      <c r="C95" s="9">
        <v>1416414.9</v>
      </c>
      <c r="D95" s="9">
        <v>3707375.56</v>
      </c>
      <c r="E95" s="9">
        <v>2841956.18</v>
      </c>
      <c r="F95" s="10">
        <v>0.76656819197459447</v>
      </c>
    </row>
    <row r="96" spans="2:6" s="16" customFormat="1" x14ac:dyDescent="0.25">
      <c r="B96" s="31" t="s">
        <v>9</v>
      </c>
      <c r="C96" s="14"/>
      <c r="D96" s="15"/>
      <c r="E96" s="15"/>
      <c r="F96" s="17"/>
    </row>
    <row r="97" spans="2:6" s="16" customFormat="1" x14ac:dyDescent="0.25">
      <c r="B97" s="31" t="s">
        <v>213</v>
      </c>
      <c r="C97" s="14"/>
      <c r="D97" s="14">
        <v>612833</v>
      </c>
      <c r="E97" s="14">
        <v>545512.97</v>
      </c>
      <c r="F97" s="17">
        <v>0.8901494697576664</v>
      </c>
    </row>
    <row r="98" spans="2:6" s="16" customFormat="1" x14ac:dyDescent="0.25">
      <c r="B98" s="31" t="s">
        <v>214</v>
      </c>
      <c r="C98" s="15">
        <v>12000</v>
      </c>
      <c r="D98" s="14">
        <v>233694</v>
      </c>
      <c r="E98" s="14">
        <v>224424.75</v>
      </c>
      <c r="F98" s="17">
        <v>0.96033595214254541</v>
      </c>
    </row>
    <row r="99" spans="2:6" s="16" customFormat="1" x14ac:dyDescent="0.25">
      <c r="B99" s="31" t="s">
        <v>215</v>
      </c>
      <c r="C99" s="15">
        <v>475216.3</v>
      </c>
      <c r="D99" s="14">
        <v>485228.1</v>
      </c>
      <c r="E99" s="14">
        <v>483704.55</v>
      </c>
      <c r="F99" s="17">
        <v>0.99686013650075089</v>
      </c>
    </row>
    <row r="100" spans="2:6" s="16" customFormat="1" x14ac:dyDescent="0.25">
      <c r="B100" s="31" t="s">
        <v>216</v>
      </c>
      <c r="C100" s="15">
        <v>929198.6</v>
      </c>
      <c r="D100" s="14">
        <v>2375620.46</v>
      </c>
      <c r="E100" s="14">
        <v>1588313.91</v>
      </c>
      <c r="F100" s="17">
        <v>0.66858908514367654</v>
      </c>
    </row>
    <row r="101" spans="2:6" s="12" customFormat="1" ht="14.25" x14ac:dyDescent="0.25">
      <c r="B101" s="30" t="s">
        <v>192</v>
      </c>
      <c r="C101" s="11">
        <v>0</v>
      </c>
      <c r="D101" s="11">
        <v>2525320.7999999998</v>
      </c>
      <c r="E101" s="11">
        <v>2524224.73</v>
      </c>
      <c r="F101" s="10">
        <v>0.99956596801483599</v>
      </c>
    </row>
    <row r="102" spans="2:6" s="16" customFormat="1" x14ac:dyDescent="0.25">
      <c r="B102" s="31" t="s">
        <v>9</v>
      </c>
      <c r="C102" s="14"/>
      <c r="D102" s="15"/>
      <c r="E102" s="15"/>
      <c r="F102" s="17"/>
    </row>
    <row r="103" spans="2:6" s="16" customFormat="1" x14ac:dyDescent="0.25">
      <c r="B103" s="31" t="s">
        <v>193</v>
      </c>
      <c r="C103" s="14"/>
      <c r="D103" s="15">
        <v>2525320.7999999998</v>
      </c>
      <c r="E103" s="15">
        <v>2524224.73</v>
      </c>
      <c r="F103" s="17">
        <v>0.99956596801483599</v>
      </c>
    </row>
    <row r="104" spans="2:6" s="12" customFormat="1" ht="14.25" x14ac:dyDescent="0.25">
      <c r="B104" s="30" t="s">
        <v>194</v>
      </c>
      <c r="C104" s="9"/>
      <c r="D104" s="11">
        <v>5530</v>
      </c>
      <c r="E104" s="11">
        <v>4330</v>
      </c>
      <c r="F104" s="10">
        <v>0.78300180831826405</v>
      </c>
    </row>
    <row r="105" spans="2:6" s="12" customFormat="1" ht="28.5" x14ac:dyDescent="0.25">
      <c r="B105" s="30" t="s">
        <v>195</v>
      </c>
      <c r="C105" s="11">
        <v>-1771522.9</v>
      </c>
      <c r="D105" s="11">
        <v>-1779818.7</v>
      </c>
      <c r="E105" s="11">
        <v>-2679593.2000000002</v>
      </c>
      <c r="F105" s="10">
        <v>1.5055427836554365</v>
      </c>
    </row>
    <row r="106" spans="2:6" s="20" customFormat="1" x14ac:dyDescent="0.25">
      <c r="B106" s="19"/>
      <c r="C106" s="19"/>
      <c r="D106" s="19"/>
    </row>
    <row r="108" spans="2:6" ht="54.75" customHeight="1" x14ac:dyDescent="0.25">
      <c r="B108" s="112" t="s">
        <v>272</v>
      </c>
      <c r="C108" s="112"/>
      <c r="D108" s="112"/>
      <c r="E108" s="112"/>
      <c r="F108" s="112"/>
    </row>
    <row r="109" spans="2:6" ht="38.25" customHeight="1" x14ac:dyDescent="0.25">
      <c r="B109" s="112" t="s">
        <v>302</v>
      </c>
      <c r="C109" s="112"/>
      <c r="D109" s="112"/>
      <c r="E109" s="112"/>
      <c r="F109" s="112"/>
    </row>
    <row r="110" spans="2:6" ht="33.75" customHeight="1" x14ac:dyDescent="0.25">
      <c r="B110" s="111" t="s">
        <v>316</v>
      </c>
      <c r="C110" s="111"/>
      <c r="D110" s="111"/>
      <c r="E110" s="111"/>
      <c r="F110" s="111"/>
    </row>
  </sheetData>
  <mergeCells count="7">
    <mergeCell ref="B110:F110"/>
    <mergeCell ref="B1:F1"/>
    <mergeCell ref="B2:F2"/>
    <mergeCell ref="B3:F3"/>
    <mergeCell ref="B4:F4"/>
    <mergeCell ref="B109:F109"/>
    <mergeCell ref="B108:F108"/>
  </mergeCells>
  <phoneticPr fontId="0" type="noConversion"/>
  <pageMargins left="0.24" right="0.2" top="0.16" bottom="0.37" header="0.16" footer="0.16"/>
  <pageSetup paperSize="9" firstPageNumber="245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 &amp;P էջ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workbookViewId="0">
      <selection activeCell="A21" sqref="A21"/>
    </sheetView>
  </sheetViews>
  <sheetFormatPr defaultRowHeight="13.5" x14ac:dyDescent="0.25"/>
  <cols>
    <col min="1" max="1" width="27.85546875" style="36" customWidth="1"/>
    <col min="2" max="3" width="16.140625" style="36" bestFit="1" customWidth="1"/>
    <col min="4" max="4" width="15.7109375" style="36" bestFit="1" customWidth="1"/>
    <col min="5" max="5" width="10.85546875" style="36" bestFit="1" customWidth="1"/>
    <col min="6" max="16384" width="9.140625" style="36"/>
  </cols>
  <sheetData>
    <row r="1" spans="1:9" ht="21.75" customHeight="1" x14ac:dyDescent="0.3">
      <c r="A1" s="114" t="s">
        <v>11</v>
      </c>
      <c r="B1" s="114"/>
      <c r="C1" s="114"/>
      <c r="D1" s="114"/>
      <c r="E1" s="114"/>
    </row>
    <row r="2" spans="1:9" ht="39.75" customHeight="1" x14ac:dyDescent="0.3">
      <c r="A2" s="114" t="s">
        <v>273</v>
      </c>
      <c r="B2" s="114"/>
      <c r="C2" s="114"/>
      <c r="D2" s="114"/>
      <c r="E2" s="114"/>
    </row>
    <row r="3" spans="1:9" x14ac:dyDescent="0.25">
      <c r="A3" s="119" t="s">
        <v>7</v>
      </c>
      <c r="B3" s="119"/>
      <c r="C3" s="119"/>
      <c r="D3" s="119"/>
      <c r="E3" s="119"/>
    </row>
    <row r="4" spans="1:9" x14ac:dyDescent="0.25">
      <c r="A4" s="4"/>
      <c r="B4" s="98"/>
      <c r="C4" s="98"/>
      <c r="D4" s="98"/>
      <c r="E4" s="4"/>
    </row>
    <row r="5" spans="1:9" x14ac:dyDescent="0.25">
      <c r="B5" s="37"/>
      <c r="C5" s="37"/>
      <c r="D5" s="37"/>
    </row>
    <row r="6" spans="1:9" ht="57" x14ac:dyDescent="0.25">
      <c r="A6" s="38"/>
      <c r="B6" s="7" t="s">
        <v>308</v>
      </c>
      <c r="C6" s="6" t="s">
        <v>317</v>
      </c>
      <c r="D6" s="5" t="s">
        <v>307</v>
      </c>
      <c r="E6" s="5" t="s">
        <v>306</v>
      </c>
    </row>
    <row r="7" spans="1:9" ht="14.25" x14ac:dyDescent="0.25">
      <c r="A7" s="39" t="s">
        <v>218</v>
      </c>
      <c r="B7" s="27">
        <f>B9+B10</f>
        <v>132539000.04000001</v>
      </c>
      <c r="C7" s="27">
        <f>C9+C10</f>
        <v>132236569.45000003</v>
      </c>
      <c r="D7" s="27">
        <f>D9+D10</f>
        <v>59908840.481099993</v>
      </c>
      <c r="E7" s="40">
        <f>D7/C7</f>
        <v>0.45304291188340395</v>
      </c>
    </row>
    <row r="8" spans="1:9" ht="14.25" x14ac:dyDescent="0.25">
      <c r="A8" s="13" t="s">
        <v>9</v>
      </c>
      <c r="B8" s="41"/>
      <c r="C8" s="41"/>
      <c r="D8" s="38"/>
      <c r="E8" s="40"/>
    </row>
    <row r="9" spans="1:9" ht="14.25" x14ac:dyDescent="0.25">
      <c r="A9" s="39" t="s">
        <v>219</v>
      </c>
      <c r="B9" s="27">
        <f>'defecit-12_detailed'!C8</f>
        <v>72810886.840000004</v>
      </c>
      <c r="C9" s="27">
        <f>'defecit-12_detailed'!D8</f>
        <v>38703756.250000015</v>
      </c>
      <c r="D9" s="27">
        <f>'defecit-12_detailed'!E8</f>
        <v>5850269.248300001</v>
      </c>
      <c r="E9" s="40">
        <f>D9/C9</f>
        <v>0.15115507679697107</v>
      </c>
    </row>
    <row r="10" spans="1:9" ht="14.25" x14ac:dyDescent="0.25">
      <c r="A10" s="39" t="s">
        <v>220</v>
      </c>
      <c r="B10" s="27">
        <f>'defecit-12_detailed'!C84</f>
        <v>59728113.200000003</v>
      </c>
      <c r="C10" s="27">
        <f>'defecit-12_detailed'!D84</f>
        <v>93532813.200000018</v>
      </c>
      <c r="D10" s="27">
        <f>'defecit-12_detailed'!E84</f>
        <v>54058571.232799992</v>
      </c>
      <c r="E10" s="40">
        <f>D10/C10</f>
        <v>0.57796370475040926</v>
      </c>
    </row>
    <row r="14" spans="1:9" ht="58.5" customHeight="1" x14ac:dyDescent="0.25">
      <c r="A14" s="120" t="s">
        <v>272</v>
      </c>
      <c r="B14" s="120"/>
      <c r="C14" s="120"/>
      <c r="D14" s="120"/>
      <c r="E14" s="120"/>
    </row>
    <row r="15" spans="1:9" s="2" customFormat="1" ht="32.25" customHeight="1" x14ac:dyDescent="0.25">
      <c r="A15" s="112" t="s">
        <v>302</v>
      </c>
      <c r="B15" s="112"/>
      <c r="C15" s="112"/>
      <c r="D15" s="112"/>
      <c r="E15" s="112"/>
      <c r="F15" s="56"/>
      <c r="G15" s="56"/>
      <c r="I15" s="3"/>
    </row>
    <row r="16" spans="1:9" ht="33" customHeight="1" x14ac:dyDescent="0.25">
      <c r="A16" s="111" t="s">
        <v>316</v>
      </c>
      <c r="B16" s="111"/>
      <c r="C16" s="111"/>
      <c r="D16" s="111"/>
      <c r="E16" s="111"/>
    </row>
  </sheetData>
  <mergeCells count="6">
    <mergeCell ref="A16:E16"/>
    <mergeCell ref="A1:E1"/>
    <mergeCell ref="A2:E2"/>
    <mergeCell ref="A3:E3"/>
    <mergeCell ref="A14:E14"/>
    <mergeCell ref="A15:E15"/>
  </mergeCells>
  <phoneticPr fontId="0" type="noConversion"/>
  <pageMargins left="0.78" right="0.18" top="1" bottom="1" header="0.5" footer="0.5"/>
  <pageSetup paperSize="9" firstPageNumber="249" orientation="portrait" useFirstPageNumber="1" horizontalDpi="1200" verticalDpi="1200" r:id="rId1"/>
  <headerFooter alignWithMargins="0">
    <oddFooter>&amp;L&amp;"GHEA Grapalat,Regular"&amp;8Հայաստանի Հանրապետության ֆինանսների նախարարություն&amp;R&amp;"GHEA Grapalat,Regular"&amp;8&amp;F  &amp;P էջ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64"/>
  <sheetViews>
    <sheetView topLeftCell="A106" zoomScaleNormal="100" workbookViewId="0">
      <selection activeCell="B112" sqref="B112:F112"/>
    </sheetView>
  </sheetViews>
  <sheetFormatPr defaultRowHeight="13.5" x14ac:dyDescent="0.25"/>
  <cols>
    <col min="1" max="1" width="1.85546875" style="2" customWidth="1"/>
    <col min="2" max="2" width="40.28515625" style="23" customWidth="1"/>
    <col min="3" max="3" width="16.140625" style="23" customWidth="1"/>
    <col min="4" max="4" width="16" style="23" customWidth="1"/>
    <col min="5" max="5" width="16.42578125" style="21" customWidth="1"/>
    <col min="6" max="6" width="10.85546875" style="20" customWidth="1"/>
    <col min="7" max="16384" width="9.140625" style="2"/>
  </cols>
  <sheetData>
    <row r="1" spans="2:6" ht="16.5" x14ac:dyDescent="0.3">
      <c r="B1" s="113" t="s">
        <v>11</v>
      </c>
      <c r="C1" s="113"/>
      <c r="D1" s="113"/>
      <c r="E1" s="113"/>
      <c r="F1" s="113"/>
    </row>
    <row r="2" spans="2:6" ht="42" customHeight="1" x14ac:dyDescent="0.3">
      <c r="B2" s="114" t="s">
        <v>273</v>
      </c>
      <c r="C2" s="114"/>
      <c r="D2" s="114"/>
      <c r="E2" s="114"/>
      <c r="F2" s="114"/>
    </row>
    <row r="3" spans="2:6" x14ac:dyDescent="0.25">
      <c r="B3" s="119" t="s">
        <v>7</v>
      </c>
      <c r="C3" s="119"/>
      <c r="D3" s="119"/>
      <c r="E3" s="119"/>
      <c r="F3" s="119"/>
    </row>
    <row r="4" spans="2:6" s="42" customFormat="1" ht="14.25" x14ac:dyDescent="0.25">
      <c r="B4" s="24"/>
      <c r="C4" s="58"/>
      <c r="D4" s="58"/>
      <c r="E4" s="110"/>
    </row>
    <row r="5" spans="2:6" s="42" customFormat="1" ht="57" x14ac:dyDescent="0.2">
      <c r="B5" s="5" t="s">
        <v>221</v>
      </c>
      <c r="C5" s="7" t="s">
        <v>308</v>
      </c>
      <c r="D5" s="5" t="s">
        <v>317</v>
      </c>
      <c r="E5" s="7" t="s">
        <v>307</v>
      </c>
      <c r="F5" s="5" t="s">
        <v>306</v>
      </c>
    </row>
    <row r="6" spans="2:6" ht="14.25" x14ac:dyDescent="0.25">
      <c r="B6" s="26" t="s">
        <v>222</v>
      </c>
      <c r="C6" s="84">
        <v>132539000.04000001</v>
      </c>
      <c r="D6" s="84">
        <v>132236569.45000003</v>
      </c>
      <c r="E6" s="84">
        <v>59908840.481099993</v>
      </c>
      <c r="F6" s="28">
        <v>0.45304291188340395</v>
      </c>
    </row>
    <row r="7" spans="2:6" x14ac:dyDescent="0.25">
      <c r="B7" s="31" t="s">
        <v>246</v>
      </c>
      <c r="C7" s="44"/>
      <c r="D7" s="44"/>
      <c r="E7" s="44"/>
      <c r="F7" s="43"/>
    </row>
    <row r="8" spans="2:6" ht="14.25" x14ac:dyDescent="0.25">
      <c r="B8" s="26" t="s">
        <v>223</v>
      </c>
      <c r="C8" s="84">
        <v>72810886.840000004</v>
      </c>
      <c r="D8" s="84">
        <v>38703756.250000015</v>
      </c>
      <c r="E8" s="84">
        <v>5850269.248300001</v>
      </c>
      <c r="F8" s="28">
        <v>0.15115507679697107</v>
      </c>
    </row>
    <row r="9" spans="2:6" x14ac:dyDescent="0.25">
      <c r="B9" s="31" t="s">
        <v>246</v>
      </c>
      <c r="C9" s="44"/>
      <c r="D9" s="44"/>
      <c r="E9" s="44"/>
      <c r="F9" s="43"/>
    </row>
    <row r="10" spans="2:6" ht="14.25" x14ac:dyDescent="0.25">
      <c r="B10" s="26" t="s">
        <v>247</v>
      </c>
      <c r="C10" s="84">
        <v>28367116</v>
      </c>
      <c r="D10" s="84">
        <v>28372112.510000002</v>
      </c>
      <c r="E10" s="84">
        <v>30507186.081800003</v>
      </c>
      <c r="F10" s="28">
        <v>1.0752525414188836</v>
      </c>
    </row>
    <row r="11" spans="2:6" x14ac:dyDescent="0.25">
      <c r="B11" s="31" t="s">
        <v>246</v>
      </c>
      <c r="C11" s="44"/>
      <c r="D11" s="44"/>
      <c r="E11" s="44"/>
      <c r="F11" s="43"/>
    </row>
    <row r="12" spans="2:6" ht="60.75" customHeight="1" x14ac:dyDescent="0.25">
      <c r="B12" s="26" t="s">
        <v>224</v>
      </c>
      <c r="C12" s="84">
        <v>29882956</v>
      </c>
      <c r="D12" s="84">
        <v>29887952.510000002</v>
      </c>
      <c r="E12" s="84">
        <v>32023026.081800003</v>
      </c>
      <c r="F12" s="28">
        <v>1.0714359262678044</v>
      </c>
    </row>
    <row r="13" spans="2:6" x14ac:dyDescent="0.25">
      <c r="B13" s="29" t="s">
        <v>248</v>
      </c>
      <c r="C13" s="44">
        <v>29882956</v>
      </c>
      <c r="D13" s="44">
        <v>29887952.510000002</v>
      </c>
      <c r="E13" s="44">
        <v>32023026.081800003</v>
      </c>
      <c r="F13" s="43">
        <v>1.0714359262678044</v>
      </c>
    </row>
    <row r="14" spans="2:6" x14ac:dyDescent="0.25">
      <c r="B14" s="29" t="s">
        <v>167</v>
      </c>
      <c r="C14" s="44"/>
      <c r="D14" s="44"/>
      <c r="E14" s="44"/>
      <c r="F14" s="43"/>
    </row>
    <row r="15" spans="2:6" x14ac:dyDescent="0.25">
      <c r="B15" s="45" t="s">
        <v>225</v>
      </c>
      <c r="C15" s="44">
        <v>30200000</v>
      </c>
      <c r="D15" s="44">
        <v>30200000</v>
      </c>
      <c r="E15" s="92">
        <v>32331925.535300002</v>
      </c>
      <c r="F15" s="43">
        <v>1.0705935607715231</v>
      </c>
    </row>
    <row r="16" spans="2:6" ht="31.5" customHeight="1" x14ac:dyDescent="0.25">
      <c r="B16" s="45" t="s">
        <v>226</v>
      </c>
      <c r="C16" s="44">
        <v>-4000</v>
      </c>
      <c r="D16" s="44">
        <v>-4000</v>
      </c>
      <c r="E16" s="92">
        <v>-930.58910000000003</v>
      </c>
      <c r="F16" s="43">
        <v>0.23264727500000001</v>
      </c>
    </row>
    <row r="17" spans="2:6" x14ac:dyDescent="0.25">
      <c r="B17" s="45" t="s">
        <v>227</v>
      </c>
      <c r="C17" s="85">
        <v>-313044</v>
      </c>
      <c r="D17" s="85">
        <v>-308047.49</v>
      </c>
      <c r="E17" s="85">
        <v>-307968.86440000002</v>
      </c>
      <c r="F17" s="32">
        <v>0.99974476143272595</v>
      </c>
    </row>
    <row r="18" spans="2:6" ht="28.5" x14ac:dyDescent="0.25">
      <c r="B18" s="26" t="s">
        <v>228</v>
      </c>
      <c r="C18" s="46">
        <v>-1515840</v>
      </c>
      <c r="D18" s="46">
        <v>-1515840</v>
      </c>
      <c r="E18" s="46">
        <v>-1515840</v>
      </c>
      <c r="F18" s="47">
        <v>1</v>
      </c>
    </row>
    <row r="19" spans="2:6" x14ac:dyDescent="0.25">
      <c r="B19" s="29" t="s">
        <v>248</v>
      </c>
      <c r="C19" s="85">
        <v>-1515840</v>
      </c>
      <c r="D19" s="85">
        <v>-1515840</v>
      </c>
      <c r="E19" s="85">
        <v>-1515840</v>
      </c>
      <c r="F19" s="32">
        <v>1</v>
      </c>
    </row>
    <row r="20" spans="2:6" ht="14.25" x14ac:dyDescent="0.25">
      <c r="B20" s="29" t="s">
        <v>167</v>
      </c>
      <c r="C20" s="84"/>
      <c r="D20" s="84"/>
      <c r="E20" s="84"/>
      <c r="F20" s="28"/>
    </row>
    <row r="21" spans="2:6" ht="30.75" customHeight="1" x14ac:dyDescent="0.25">
      <c r="B21" s="45" t="s">
        <v>249</v>
      </c>
      <c r="C21" s="44">
        <v>-1515840</v>
      </c>
      <c r="D21" s="44">
        <v>-1515840</v>
      </c>
      <c r="E21" s="44">
        <v>-1515840</v>
      </c>
      <c r="F21" s="43">
        <v>1</v>
      </c>
    </row>
    <row r="22" spans="2:6" ht="14.25" x14ac:dyDescent="0.25">
      <c r="B22" s="26" t="s">
        <v>256</v>
      </c>
      <c r="C22" s="46">
        <v>44443770.840000004</v>
      </c>
      <c r="D22" s="46">
        <v>10331643.74000001</v>
      </c>
      <c r="E22" s="46">
        <v>-24656916.833500002</v>
      </c>
      <c r="F22" s="47">
        <v>-2.3865434633637475</v>
      </c>
    </row>
    <row r="23" spans="2:6" ht="14.25" x14ac:dyDescent="0.25">
      <c r="B23" s="29" t="s">
        <v>246</v>
      </c>
      <c r="C23" s="84"/>
      <c r="D23" s="84"/>
      <c r="E23" s="84"/>
      <c r="F23" s="28"/>
    </row>
    <row r="24" spans="2:6" ht="28.5" x14ac:dyDescent="0.25">
      <c r="B24" s="26" t="s">
        <v>258</v>
      </c>
      <c r="C24" s="84"/>
      <c r="D24" s="84"/>
      <c r="E24" s="84">
        <v>41000</v>
      </c>
      <c r="F24" s="28"/>
    </row>
    <row r="25" spans="2:6" ht="28.5" x14ac:dyDescent="0.25">
      <c r="B25" s="26" t="s">
        <v>257</v>
      </c>
      <c r="C25" s="84"/>
      <c r="D25" s="84">
        <v>-496000</v>
      </c>
      <c r="E25" s="84">
        <v>-496000</v>
      </c>
      <c r="F25" s="28">
        <v>1</v>
      </c>
    </row>
    <row r="26" spans="2:6" ht="27" x14ac:dyDescent="0.25">
      <c r="B26" s="45" t="s">
        <v>309</v>
      </c>
      <c r="C26" s="85"/>
      <c r="D26" s="85">
        <v>-456000</v>
      </c>
      <c r="E26" s="85">
        <v>-456000</v>
      </c>
      <c r="F26" s="32">
        <v>1</v>
      </c>
    </row>
    <row r="27" spans="2:6" x14ac:dyDescent="0.25">
      <c r="B27" s="45" t="s">
        <v>310</v>
      </c>
      <c r="C27" s="85"/>
      <c r="D27" s="85">
        <v>-456000</v>
      </c>
      <c r="E27" s="85">
        <v>-456000</v>
      </c>
      <c r="F27" s="32">
        <v>1</v>
      </c>
    </row>
    <row r="28" spans="2:6" ht="41.25" customHeight="1" x14ac:dyDescent="0.25">
      <c r="B28" s="26" t="s">
        <v>275</v>
      </c>
      <c r="C28" s="46">
        <v>37345770.200000003</v>
      </c>
      <c r="D28" s="46">
        <v>4074780.900000006</v>
      </c>
      <c r="E28" s="84">
        <v>-28906676.040500004</v>
      </c>
      <c r="F28" s="47">
        <v>-7.0940442565881181</v>
      </c>
    </row>
    <row r="29" spans="2:6" ht="28.5" x14ac:dyDescent="0.25">
      <c r="B29" s="26" t="s">
        <v>229</v>
      </c>
      <c r="C29" s="84">
        <v>-1556067</v>
      </c>
      <c r="D29" s="84">
        <v>-25784033.899999999</v>
      </c>
      <c r="E29" s="84">
        <v>-24067146.601</v>
      </c>
      <c r="F29" s="28">
        <v>0.93341277374755549</v>
      </c>
    </row>
    <row r="30" spans="2:6" ht="45.75" customHeight="1" x14ac:dyDescent="0.25">
      <c r="B30" s="45" t="s">
        <v>241</v>
      </c>
      <c r="C30" s="85">
        <v>-50000</v>
      </c>
      <c r="D30" s="85">
        <v>-50000</v>
      </c>
      <c r="E30" s="85">
        <v>-39500</v>
      </c>
      <c r="F30" s="32">
        <v>0.79</v>
      </c>
    </row>
    <row r="31" spans="2:6" x14ac:dyDescent="0.25">
      <c r="B31" s="29" t="s">
        <v>248</v>
      </c>
      <c r="C31" s="85">
        <v>-50000</v>
      </c>
      <c r="D31" s="85">
        <v>-50000</v>
      </c>
      <c r="E31" s="85">
        <v>-39500</v>
      </c>
      <c r="F31" s="32">
        <v>0.79</v>
      </c>
    </row>
    <row r="32" spans="2:6" ht="90.75" customHeight="1" x14ac:dyDescent="0.25">
      <c r="B32" s="45" t="s">
        <v>288</v>
      </c>
      <c r="C32" s="85">
        <v>-1506067</v>
      </c>
      <c r="D32" s="85">
        <v>-3541957.3</v>
      </c>
      <c r="E32" s="85">
        <v>-2603885.9</v>
      </c>
      <c r="F32" s="32">
        <v>0.73515451470857651</v>
      </c>
    </row>
    <row r="33" spans="2:6" ht="45" customHeight="1" x14ac:dyDescent="0.25">
      <c r="B33" s="45" t="s">
        <v>277</v>
      </c>
      <c r="C33" s="85"/>
      <c r="D33" s="85">
        <v>-1850000</v>
      </c>
      <c r="E33" s="85">
        <v>-1849800</v>
      </c>
      <c r="F33" s="32">
        <v>0.99989189189189187</v>
      </c>
    </row>
    <row r="34" spans="2:6" ht="18.75" customHeight="1" x14ac:dyDescent="0.25">
      <c r="B34" s="29" t="s">
        <v>248</v>
      </c>
      <c r="C34" s="44"/>
      <c r="D34" s="44">
        <v>-1850000</v>
      </c>
      <c r="E34" s="44">
        <v>-1849800</v>
      </c>
      <c r="F34" s="43">
        <v>0.99989189189189187</v>
      </c>
    </row>
    <row r="35" spans="2:6" ht="47.25" customHeight="1" x14ac:dyDescent="0.25">
      <c r="B35" s="45" t="s">
        <v>303</v>
      </c>
      <c r="C35" s="85"/>
      <c r="D35" s="85">
        <v>-8260000</v>
      </c>
      <c r="E35" s="85">
        <v>-8260000</v>
      </c>
      <c r="F35" s="32">
        <v>1</v>
      </c>
    </row>
    <row r="36" spans="2:6" x14ac:dyDescent="0.25">
      <c r="B36" s="29" t="s">
        <v>248</v>
      </c>
      <c r="C36" s="85"/>
      <c r="D36" s="85">
        <v>-8260000</v>
      </c>
      <c r="E36" s="85">
        <v>-8260000</v>
      </c>
      <c r="F36" s="32">
        <v>1</v>
      </c>
    </row>
    <row r="37" spans="2:6" ht="59.25" customHeight="1" x14ac:dyDescent="0.25">
      <c r="B37" s="45" t="s">
        <v>304</v>
      </c>
      <c r="C37" s="85"/>
      <c r="D37" s="85">
        <v>-1100000</v>
      </c>
      <c r="E37" s="85">
        <v>-331884.15999999997</v>
      </c>
      <c r="F37" s="32">
        <v>0.30171287272727271</v>
      </c>
    </row>
    <row r="38" spans="2:6" x14ac:dyDescent="0.25">
      <c r="B38" s="29" t="s">
        <v>248</v>
      </c>
      <c r="C38" s="85"/>
      <c r="D38" s="85">
        <v>-1100000</v>
      </c>
      <c r="E38" s="85">
        <v>-331884.15999999997</v>
      </c>
      <c r="F38" s="32">
        <v>0.30171287272727271</v>
      </c>
    </row>
    <row r="39" spans="2:6" ht="30.75" customHeight="1" x14ac:dyDescent="0.25">
      <c r="B39" s="45" t="s">
        <v>311</v>
      </c>
      <c r="C39" s="44"/>
      <c r="D39" s="44">
        <v>-600000</v>
      </c>
      <c r="E39" s="44">
        <v>-600000</v>
      </c>
      <c r="F39" s="43">
        <v>1</v>
      </c>
    </row>
    <row r="40" spans="2:6" x14ac:dyDescent="0.25">
      <c r="B40" s="29" t="s">
        <v>248</v>
      </c>
      <c r="C40" s="44"/>
      <c r="D40" s="44">
        <v>-600000</v>
      </c>
      <c r="E40" s="44">
        <v>-600000</v>
      </c>
      <c r="F40" s="43">
        <v>1</v>
      </c>
    </row>
    <row r="41" spans="2:6" ht="45" customHeight="1" x14ac:dyDescent="0.25">
      <c r="B41" s="45" t="s">
        <v>314</v>
      </c>
      <c r="C41" s="44"/>
      <c r="D41" s="44">
        <v>-300000</v>
      </c>
      <c r="E41" s="44">
        <v>-300000</v>
      </c>
      <c r="F41" s="43">
        <v>1</v>
      </c>
    </row>
    <row r="42" spans="2:6" ht="45.75" customHeight="1" x14ac:dyDescent="0.25">
      <c r="B42" s="45" t="s">
        <v>312</v>
      </c>
      <c r="C42" s="44"/>
      <c r="D42" s="44">
        <v>-249300</v>
      </c>
      <c r="E42" s="44">
        <v>-249300</v>
      </c>
      <c r="F42" s="43">
        <v>1</v>
      </c>
    </row>
    <row r="43" spans="2:6" x14ac:dyDescent="0.25">
      <c r="B43" s="29" t="s">
        <v>248</v>
      </c>
      <c r="C43" s="44"/>
      <c r="D43" s="44">
        <v>-249300</v>
      </c>
      <c r="E43" s="44">
        <v>-249300</v>
      </c>
      <c r="F43" s="43">
        <v>1</v>
      </c>
    </row>
    <row r="44" spans="2:6" x14ac:dyDescent="0.25">
      <c r="B44" s="45" t="s">
        <v>313</v>
      </c>
      <c r="C44" s="85"/>
      <c r="D44" s="85">
        <v>-9832776.5999999996</v>
      </c>
      <c r="E44" s="85">
        <v>-9832776.5409999993</v>
      </c>
      <c r="F44" s="32">
        <v>0.99999999399966022</v>
      </c>
    </row>
    <row r="45" spans="2:6" ht="48" customHeight="1" x14ac:dyDescent="0.25">
      <c r="B45" s="29" t="s">
        <v>276</v>
      </c>
      <c r="C45" s="85"/>
      <c r="D45" s="85">
        <v>-61559.9</v>
      </c>
      <c r="E45" s="85">
        <v>-61559.883000000002</v>
      </c>
      <c r="F45" s="32">
        <v>0.99999972384620506</v>
      </c>
    </row>
    <row r="46" spans="2:6" ht="42.75" x14ac:dyDescent="0.25">
      <c r="B46" s="26" t="s">
        <v>230</v>
      </c>
      <c r="C46" s="87">
        <v>3812945.94</v>
      </c>
      <c r="D46" s="87">
        <v>24290372.040000003</v>
      </c>
      <c r="E46" s="87">
        <v>25643531.939300001</v>
      </c>
      <c r="F46" s="88">
        <v>1.0557076646282606</v>
      </c>
    </row>
    <row r="47" spans="2:6" x14ac:dyDescent="0.25">
      <c r="B47" s="29" t="s">
        <v>167</v>
      </c>
      <c r="C47" s="86"/>
      <c r="D47" s="86"/>
      <c r="E47" s="86"/>
      <c r="F47" s="48"/>
    </row>
    <row r="48" spans="2:6" x14ac:dyDescent="0.25">
      <c r="B48" s="49" t="s">
        <v>250</v>
      </c>
      <c r="C48" s="86">
        <v>3911.76</v>
      </c>
      <c r="D48" s="86">
        <v>3911.76</v>
      </c>
      <c r="E48" s="86">
        <v>3911.7649999999999</v>
      </c>
      <c r="F48" s="48">
        <v>1.0000012781970262</v>
      </c>
    </row>
    <row r="49" spans="2:6" x14ac:dyDescent="0.25">
      <c r="B49" s="49" t="s">
        <v>251</v>
      </c>
      <c r="C49" s="86">
        <v>2860</v>
      </c>
      <c r="D49" s="86">
        <v>2860</v>
      </c>
      <c r="E49" s="86">
        <v>2860</v>
      </c>
      <c r="F49" s="48">
        <v>1</v>
      </c>
    </row>
    <row r="50" spans="2:6" x14ac:dyDescent="0.25">
      <c r="B50" s="49" t="s">
        <v>237</v>
      </c>
      <c r="C50" s="86">
        <v>62753.56</v>
      </c>
      <c r="D50" s="86">
        <v>62753.56</v>
      </c>
      <c r="E50" s="86">
        <v>62753.571400000001</v>
      </c>
      <c r="F50" s="48">
        <v>1.0000001816630004</v>
      </c>
    </row>
    <row r="51" spans="2:6" x14ac:dyDescent="0.25">
      <c r="B51" s="49" t="s">
        <v>238</v>
      </c>
      <c r="C51" s="86">
        <v>1163638</v>
      </c>
      <c r="D51" s="86">
        <v>1163638</v>
      </c>
      <c r="E51" s="86">
        <v>1345155.1587</v>
      </c>
      <c r="F51" s="48">
        <v>1.1559910888953437</v>
      </c>
    </row>
    <row r="52" spans="2:6" ht="27" x14ac:dyDescent="0.25">
      <c r="B52" s="49" t="s">
        <v>239</v>
      </c>
      <c r="C52" s="86">
        <v>402894.1</v>
      </c>
      <c r="D52" s="86">
        <v>402894.1</v>
      </c>
      <c r="E52" s="86">
        <v>428097.42</v>
      </c>
      <c r="F52" s="48">
        <v>1.0625556939155971</v>
      </c>
    </row>
    <row r="53" spans="2:6" x14ac:dyDescent="0.25">
      <c r="B53" s="49" t="s">
        <v>240</v>
      </c>
      <c r="C53" s="86">
        <v>935305.26</v>
      </c>
      <c r="D53" s="86">
        <v>935305.26</v>
      </c>
      <c r="E53" s="86">
        <v>997697.51100000006</v>
      </c>
      <c r="F53" s="48">
        <v>1.0667079013326624</v>
      </c>
    </row>
    <row r="54" spans="2:6" ht="27" x14ac:dyDescent="0.25">
      <c r="B54" s="49" t="s">
        <v>278</v>
      </c>
      <c r="C54" s="86">
        <v>232536.56</v>
      </c>
      <c r="D54" s="86">
        <v>232536.56</v>
      </c>
      <c r="E54" s="86">
        <v>229180.11600000001</v>
      </c>
      <c r="F54" s="48">
        <v>0.98556595143576564</v>
      </c>
    </row>
    <row r="55" spans="2:6" ht="27" customHeight="1" x14ac:dyDescent="0.25">
      <c r="B55" s="49" t="s">
        <v>253</v>
      </c>
      <c r="C55" s="86">
        <v>117284.7</v>
      </c>
      <c r="D55" s="86">
        <v>117284.7</v>
      </c>
      <c r="E55" s="86">
        <v>88447.5</v>
      </c>
      <c r="F55" s="48">
        <v>0.75412649731806447</v>
      </c>
    </row>
    <row r="56" spans="2:6" ht="16.5" customHeight="1" x14ac:dyDescent="0.25">
      <c r="B56" s="49" t="s">
        <v>279</v>
      </c>
      <c r="C56" s="86">
        <v>303293.09999999998</v>
      </c>
      <c r="D56" s="86">
        <v>303293.09999999998</v>
      </c>
      <c r="E56" s="86">
        <v>325244.48619999998</v>
      </c>
      <c r="F56" s="48">
        <v>1.07237680712156</v>
      </c>
    </row>
    <row r="57" spans="2:6" ht="16.5" customHeight="1" x14ac:dyDescent="0.25">
      <c r="B57" s="49" t="s">
        <v>254</v>
      </c>
      <c r="C57" s="86">
        <v>25011.4</v>
      </c>
      <c r="D57" s="86">
        <v>25011.4</v>
      </c>
      <c r="E57" s="86">
        <v>0</v>
      </c>
      <c r="F57" s="48">
        <v>0</v>
      </c>
    </row>
    <row r="58" spans="2:6" ht="16.5" customHeight="1" x14ac:dyDescent="0.25">
      <c r="B58" s="49" t="s">
        <v>280</v>
      </c>
      <c r="C58" s="86">
        <v>568.4</v>
      </c>
      <c r="D58" s="86">
        <v>568.4</v>
      </c>
      <c r="E58" s="86">
        <v>0</v>
      </c>
      <c r="F58" s="48">
        <v>0</v>
      </c>
    </row>
    <row r="59" spans="2:6" ht="16.5" customHeight="1" x14ac:dyDescent="0.25">
      <c r="B59" s="49" t="s">
        <v>255</v>
      </c>
      <c r="C59" s="86">
        <v>233312.4</v>
      </c>
      <c r="D59" s="86">
        <v>233312.4</v>
      </c>
      <c r="E59" s="86">
        <v>233312.40900000001</v>
      </c>
      <c r="F59" s="48">
        <v>1.0000000385748893</v>
      </c>
    </row>
    <row r="60" spans="2:6" ht="16.5" customHeight="1" x14ac:dyDescent="0.25">
      <c r="B60" s="49" t="s">
        <v>282</v>
      </c>
      <c r="C60" s="86">
        <v>13680.5</v>
      </c>
      <c r="D60" s="86">
        <v>13680.5</v>
      </c>
      <c r="E60" s="86">
        <v>12180</v>
      </c>
      <c r="F60" s="48">
        <v>0.89031833631811708</v>
      </c>
    </row>
    <row r="61" spans="2:6" ht="16.5" customHeight="1" x14ac:dyDescent="0.25">
      <c r="B61" s="49" t="s">
        <v>283</v>
      </c>
      <c r="C61" s="86">
        <v>264567.59999999998</v>
      </c>
      <c r="D61" s="86">
        <v>264567.59999999998</v>
      </c>
      <c r="E61" s="86">
        <v>264567.59999999998</v>
      </c>
      <c r="F61" s="48">
        <v>1</v>
      </c>
    </row>
    <row r="62" spans="2:6" ht="15" customHeight="1" x14ac:dyDescent="0.25">
      <c r="B62" s="49" t="s">
        <v>284</v>
      </c>
      <c r="C62" s="86">
        <v>50000</v>
      </c>
      <c r="D62" s="86"/>
      <c r="E62" s="86">
        <v>0</v>
      </c>
      <c r="F62" s="48"/>
    </row>
    <row r="63" spans="2:6" ht="28.5" customHeight="1" x14ac:dyDescent="0.25">
      <c r="B63" s="49" t="s">
        <v>305</v>
      </c>
      <c r="C63" s="86"/>
      <c r="D63" s="86">
        <v>600000</v>
      </c>
      <c r="E63" s="86">
        <v>595000</v>
      </c>
      <c r="F63" s="48">
        <v>0.9916666666666667</v>
      </c>
    </row>
    <row r="64" spans="2:6" ht="60" customHeight="1" x14ac:dyDescent="0.25">
      <c r="B64" s="49" t="s">
        <v>315</v>
      </c>
      <c r="C64" s="86"/>
      <c r="D64" s="86">
        <v>1705.7</v>
      </c>
      <c r="E64" s="86">
        <v>1705.7</v>
      </c>
      <c r="F64" s="48">
        <v>1</v>
      </c>
    </row>
    <row r="65" spans="2:6" x14ac:dyDescent="0.25">
      <c r="B65" s="49" t="s">
        <v>289</v>
      </c>
      <c r="C65" s="86"/>
      <c r="D65" s="86">
        <v>61559.9</v>
      </c>
      <c r="E65" s="86">
        <v>0</v>
      </c>
      <c r="F65" s="48">
        <v>0</v>
      </c>
    </row>
    <row r="66" spans="2:6" ht="45" customHeight="1" x14ac:dyDescent="0.25">
      <c r="B66" s="49" t="s">
        <v>276</v>
      </c>
      <c r="C66" s="86"/>
      <c r="D66" s="86">
        <v>61559.9</v>
      </c>
      <c r="E66" s="86">
        <v>0</v>
      </c>
      <c r="F66" s="48">
        <v>0</v>
      </c>
    </row>
    <row r="67" spans="2:6" ht="18" customHeight="1" x14ac:dyDescent="0.25">
      <c r="B67" s="49" t="s">
        <v>281</v>
      </c>
      <c r="C67" s="86">
        <v>1328.6</v>
      </c>
      <c r="D67" s="86">
        <v>19865489.100000001</v>
      </c>
      <c r="E67" s="86">
        <v>21053418.702</v>
      </c>
      <c r="F67" s="48">
        <v>1.0597986586698234</v>
      </c>
    </row>
    <row r="68" spans="2:6" x14ac:dyDescent="0.25">
      <c r="B68" s="49" t="s">
        <v>291</v>
      </c>
      <c r="C68" s="86"/>
      <c r="D68" s="86"/>
      <c r="E68" s="86"/>
      <c r="F68" s="48"/>
    </row>
    <row r="69" spans="2:6" ht="54" x14ac:dyDescent="0.25">
      <c r="B69" s="49" t="s">
        <v>293</v>
      </c>
      <c r="C69" s="86"/>
      <c r="D69" s="86">
        <v>9737943.8000000007</v>
      </c>
      <c r="E69" s="86">
        <v>10924914.731999999</v>
      </c>
      <c r="F69" s="48">
        <v>1.1218913311042109</v>
      </c>
    </row>
    <row r="70" spans="2:6" x14ac:dyDescent="0.25">
      <c r="B70" s="49" t="s">
        <v>291</v>
      </c>
      <c r="C70" s="86"/>
      <c r="D70" s="86"/>
      <c r="E70" s="86"/>
      <c r="F70" s="48"/>
    </row>
    <row r="71" spans="2:6" ht="82.5" customHeight="1" x14ac:dyDescent="0.25">
      <c r="B71" s="49" t="s">
        <v>300</v>
      </c>
      <c r="C71" s="86"/>
      <c r="D71" s="86">
        <v>73762</v>
      </c>
      <c r="E71" s="86">
        <v>41863.101000000002</v>
      </c>
      <c r="F71" s="48">
        <v>0.56754292182966848</v>
      </c>
    </row>
    <row r="72" spans="2:6" x14ac:dyDescent="0.25">
      <c r="B72" s="49" t="s">
        <v>294</v>
      </c>
      <c r="C72" s="86"/>
      <c r="D72" s="86">
        <v>390922</v>
      </c>
      <c r="E72" s="86">
        <v>434502.58620000002</v>
      </c>
      <c r="F72" s="48">
        <v>1.1114815390282462</v>
      </c>
    </row>
    <row r="73" spans="2:6" ht="29.25" customHeight="1" x14ac:dyDescent="0.25">
      <c r="B73" s="49" t="s">
        <v>292</v>
      </c>
      <c r="C73" s="86"/>
      <c r="D73" s="86">
        <v>5285714.3</v>
      </c>
      <c r="E73" s="86">
        <v>5285714.2856999999</v>
      </c>
      <c r="F73" s="48">
        <v>0.99999999729459466</v>
      </c>
    </row>
    <row r="74" spans="2:6" ht="18" customHeight="1" x14ac:dyDescent="0.25">
      <c r="B74" s="49" t="s">
        <v>298</v>
      </c>
      <c r="C74" s="86"/>
      <c r="D74" s="86">
        <v>257700</v>
      </c>
      <c r="E74" s="86">
        <v>344158.45</v>
      </c>
      <c r="F74" s="48">
        <v>1.335500388048118</v>
      </c>
    </row>
    <row r="75" spans="2:6" ht="18" customHeight="1" x14ac:dyDescent="0.25">
      <c r="B75" s="49" t="s">
        <v>295</v>
      </c>
      <c r="C75" s="86"/>
      <c r="D75" s="86">
        <v>1135605.2</v>
      </c>
      <c r="E75" s="86">
        <v>1191750</v>
      </c>
      <c r="F75" s="48">
        <v>1.0494404217240287</v>
      </c>
    </row>
    <row r="76" spans="2:6" ht="18" customHeight="1" x14ac:dyDescent="0.25">
      <c r="B76" s="49" t="s">
        <v>296</v>
      </c>
      <c r="C76" s="86"/>
      <c r="D76" s="86">
        <v>1136880</v>
      </c>
      <c r="E76" s="86">
        <v>2047746.1838</v>
      </c>
      <c r="F76" s="48">
        <v>1.8011981772922383</v>
      </c>
    </row>
    <row r="77" spans="2:6" ht="29.25" customHeight="1" x14ac:dyDescent="0.25">
      <c r="B77" s="49" t="s">
        <v>297</v>
      </c>
      <c r="C77" s="86"/>
      <c r="D77" s="86">
        <v>1447178.5</v>
      </c>
      <c r="E77" s="86">
        <v>1568998.3073</v>
      </c>
      <c r="F77" s="48">
        <v>1.0841774579293433</v>
      </c>
    </row>
    <row r="78" spans="2:6" ht="15.75" customHeight="1" x14ac:dyDescent="0.25">
      <c r="B78" s="49" t="s">
        <v>299</v>
      </c>
      <c r="C78" s="86"/>
      <c r="D78" s="86">
        <v>10181.799999999999</v>
      </c>
      <c r="E78" s="86">
        <v>10181.817999999999</v>
      </c>
      <c r="F78" s="48">
        <v>1.0000017678602997</v>
      </c>
    </row>
    <row r="79" spans="2:6" ht="14.25" x14ac:dyDescent="0.25">
      <c r="B79" s="26" t="s">
        <v>231</v>
      </c>
      <c r="C79" s="87">
        <v>4841121.7</v>
      </c>
      <c r="D79" s="87">
        <v>8246524.6999999983</v>
      </c>
      <c r="E79" s="87">
        <v>3128373.8687</v>
      </c>
      <c r="F79" s="88">
        <v>0.37935663597781993</v>
      </c>
    </row>
    <row r="80" spans="2:6" x14ac:dyDescent="0.25">
      <c r="B80" s="29" t="s">
        <v>167</v>
      </c>
      <c r="C80" s="86"/>
      <c r="D80" s="86"/>
      <c r="E80" s="92"/>
      <c r="F80" s="48"/>
    </row>
    <row r="81" spans="2:6" ht="27" x14ac:dyDescent="0.25">
      <c r="B81" s="45" t="s">
        <v>232</v>
      </c>
      <c r="C81" s="44">
        <v>4841121.7</v>
      </c>
      <c r="D81" s="44">
        <v>18050590.699999999</v>
      </c>
      <c r="E81" s="44">
        <v>16651046.501</v>
      </c>
      <c r="F81" s="43">
        <v>0.92246546263995677</v>
      </c>
    </row>
    <row r="82" spans="2:6" ht="27" x14ac:dyDescent="0.25">
      <c r="B82" s="45" t="s">
        <v>233</v>
      </c>
      <c r="C82" s="44"/>
      <c r="D82" s="44">
        <v>-9737943.8000000007</v>
      </c>
      <c r="E82" s="44">
        <v>-10924914.7323</v>
      </c>
      <c r="F82" s="43">
        <v>1.1218913311350185</v>
      </c>
    </row>
    <row r="83" spans="2:6" ht="27" x14ac:dyDescent="0.25">
      <c r="B83" s="45" t="s">
        <v>290</v>
      </c>
      <c r="C83" s="44"/>
      <c r="D83" s="44">
        <v>-66122.2</v>
      </c>
      <c r="E83" s="44">
        <v>-2597757.9</v>
      </c>
      <c r="F83" s="43">
        <v>39.287227285238544</v>
      </c>
    </row>
    <row r="84" spans="2:6" ht="14.25" x14ac:dyDescent="0.25">
      <c r="B84" s="26" t="s">
        <v>234</v>
      </c>
      <c r="C84" s="46">
        <v>59728113.200000003</v>
      </c>
      <c r="D84" s="46">
        <v>93532813.200000018</v>
      </c>
      <c r="E84" s="84">
        <v>54058571.232799992</v>
      </c>
      <c r="F84" s="28">
        <v>0.57796370475040926</v>
      </c>
    </row>
    <row r="85" spans="2:6" x14ac:dyDescent="0.25">
      <c r="B85" s="45" t="s">
        <v>252</v>
      </c>
      <c r="C85" s="44"/>
      <c r="D85" s="44"/>
      <c r="E85" s="44"/>
      <c r="F85" s="43"/>
    </row>
    <row r="86" spans="2:6" ht="14.25" x14ac:dyDescent="0.25">
      <c r="B86" s="26" t="s">
        <v>247</v>
      </c>
      <c r="C86" s="46">
        <v>96287029.700000003</v>
      </c>
      <c r="D86" s="46">
        <v>129476728.50000001</v>
      </c>
      <c r="E86" s="46">
        <v>89283583.429999992</v>
      </c>
      <c r="F86" s="47">
        <v>0.68957243872592888</v>
      </c>
    </row>
    <row r="87" spans="2:6" x14ac:dyDescent="0.25">
      <c r="B87" s="29" t="s">
        <v>246</v>
      </c>
      <c r="C87" s="85"/>
      <c r="D87" s="85"/>
      <c r="E87" s="85"/>
      <c r="F87" s="32"/>
    </row>
    <row r="88" spans="2:6" ht="30" customHeight="1" x14ac:dyDescent="0.25">
      <c r="B88" s="26" t="s">
        <v>0</v>
      </c>
      <c r="C88" s="46">
        <v>123190537</v>
      </c>
      <c r="D88" s="46">
        <v>156960235.80000001</v>
      </c>
      <c r="E88" s="46">
        <v>116548094.19999999</v>
      </c>
      <c r="F88" s="47">
        <v>0.7425326141106624</v>
      </c>
    </row>
    <row r="89" spans="2:6" ht="28.5" x14ac:dyDescent="0.25">
      <c r="B89" s="26" t="s">
        <v>228</v>
      </c>
      <c r="C89" s="84">
        <v>-26903507.300000001</v>
      </c>
      <c r="D89" s="84">
        <v>-27483507.300000001</v>
      </c>
      <c r="E89" s="84">
        <v>-27264510.77</v>
      </c>
      <c r="F89" s="28">
        <v>0.99203171095997633</v>
      </c>
    </row>
    <row r="90" spans="2:6" x14ac:dyDescent="0.25">
      <c r="B90" s="31" t="s">
        <v>248</v>
      </c>
      <c r="C90" s="44">
        <v>-26903507.300000001</v>
      </c>
      <c r="D90" s="44">
        <v>-27483507.300000001</v>
      </c>
      <c r="E90" s="44">
        <v>-27264510.77</v>
      </c>
      <c r="F90" s="43">
        <v>0.99203171095997633</v>
      </c>
    </row>
    <row r="91" spans="2:6" ht="14.25" x14ac:dyDescent="0.25">
      <c r="B91" s="26" t="s">
        <v>256</v>
      </c>
      <c r="C91" s="46">
        <v>-36558916.5</v>
      </c>
      <c r="D91" s="46">
        <v>-35943915.299999997</v>
      </c>
      <c r="E91" s="46">
        <v>-35225012.1972</v>
      </c>
      <c r="F91" s="47">
        <v>0.97999931012523844</v>
      </c>
    </row>
    <row r="92" spans="2:6" x14ac:dyDescent="0.25">
      <c r="B92" s="29" t="s">
        <v>246</v>
      </c>
      <c r="C92" s="85"/>
      <c r="D92" s="85"/>
      <c r="E92" s="85"/>
      <c r="F92" s="32"/>
    </row>
    <row r="93" spans="2:6" ht="28.5" x14ac:dyDescent="0.25">
      <c r="B93" s="26" t="s">
        <v>259</v>
      </c>
      <c r="C93" s="84">
        <v>-35943572.399999999</v>
      </c>
      <c r="D93" s="84">
        <v>-35943572.399999999</v>
      </c>
      <c r="E93" s="84">
        <v>-35943572.399999999</v>
      </c>
      <c r="F93" s="28">
        <v>1</v>
      </c>
    </row>
    <row r="94" spans="2:6" x14ac:dyDescent="0.25">
      <c r="B94" s="31" t="s">
        <v>167</v>
      </c>
      <c r="C94" s="44"/>
      <c r="D94" s="44"/>
      <c r="E94" s="44"/>
      <c r="F94" s="43"/>
    </row>
    <row r="95" spans="2:6" x14ac:dyDescent="0.25">
      <c r="B95" s="31" t="s">
        <v>248</v>
      </c>
      <c r="C95" s="85">
        <v>-35943572.399999999</v>
      </c>
      <c r="D95" s="85">
        <v>-35943572.399999999</v>
      </c>
      <c r="E95" s="85">
        <v>-35943572.399999999</v>
      </c>
      <c r="F95" s="32">
        <v>1</v>
      </c>
    </row>
    <row r="96" spans="2:6" x14ac:dyDescent="0.25">
      <c r="B96" s="29" t="s">
        <v>167</v>
      </c>
      <c r="C96" s="44"/>
      <c r="D96" s="44"/>
      <c r="E96" s="44"/>
      <c r="F96" s="43"/>
    </row>
    <row r="97" spans="2:6" x14ac:dyDescent="0.25">
      <c r="B97" s="45" t="s">
        <v>1</v>
      </c>
      <c r="C97" s="85">
        <v>-35943572.399999999</v>
      </c>
      <c r="D97" s="85">
        <v>-35943572.399999999</v>
      </c>
      <c r="E97" s="85">
        <v>-35943572.399999999</v>
      </c>
      <c r="F97" s="32">
        <v>1</v>
      </c>
    </row>
    <row r="98" spans="2:6" ht="42.75" x14ac:dyDescent="0.25">
      <c r="B98" s="26" t="s">
        <v>2</v>
      </c>
      <c r="C98" s="84">
        <v>298749.5</v>
      </c>
      <c r="D98" s="84">
        <v>298749.5</v>
      </c>
      <c r="E98" s="84">
        <v>298749.48550000001</v>
      </c>
      <c r="F98" s="28">
        <v>0.99999995146435394</v>
      </c>
    </row>
    <row r="99" spans="2:6" x14ac:dyDescent="0.25">
      <c r="B99" s="29" t="s">
        <v>167</v>
      </c>
      <c r="C99" s="44"/>
      <c r="D99" s="44"/>
      <c r="E99" s="44"/>
      <c r="F99" s="43"/>
    </row>
    <row r="100" spans="2:6" x14ac:dyDescent="0.25">
      <c r="B100" s="45" t="s">
        <v>3</v>
      </c>
      <c r="C100" s="86">
        <v>298749.5</v>
      </c>
      <c r="D100" s="86">
        <v>298749.5</v>
      </c>
      <c r="E100" s="86">
        <v>298749.48550000001</v>
      </c>
      <c r="F100" s="48">
        <v>0.99999995146435394</v>
      </c>
    </row>
    <row r="101" spans="2:6" ht="33" customHeight="1" x14ac:dyDescent="0.25">
      <c r="B101" s="26" t="s">
        <v>4</v>
      </c>
      <c r="C101" s="84">
        <v>-914093.6</v>
      </c>
      <c r="D101" s="84">
        <v>-914093.6</v>
      </c>
      <c r="E101" s="84">
        <v>-906284.15269999998</v>
      </c>
      <c r="F101" s="28">
        <v>0.99145662183828875</v>
      </c>
    </row>
    <row r="102" spans="2:6" x14ac:dyDescent="0.25">
      <c r="B102" s="29" t="s">
        <v>248</v>
      </c>
      <c r="C102" s="44">
        <v>-914093.6</v>
      </c>
      <c r="D102" s="44">
        <v>-914093.6</v>
      </c>
      <c r="E102" s="44">
        <v>-906284.15269999998</v>
      </c>
      <c r="F102" s="43">
        <v>0.99145662183828875</v>
      </c>
    </row>
    <row r="103" spans="2:6" x14ac:dyDescent="0.25">
      <c r="B103" s="29" t="s">
        <v>167</v>
      </c>
      <c r="C103" s="85"/>
      <c r="D103" s="85"/>
      <c r="E103" s="85"/>
      <c r="F103" s="32"/>
    </row>
    <row r="104" spans="2:6" ht="60" customHeight="1" x14ac:dyDescent="0.25">
      <c r="B104" s="45" t="s">
        <v>285</v>
      </c>
      <c r="C104" s="85">
        <v>-914093.6</v>
      </c>
      <c r="D104" s="85">
        <v>-914093.6</v>
      </c>
      <c r="E104" s="85">
        <v>-906284.15269999998</v>
      </c>
      <c r="F104" s="32">
        <v>0.99145662183828875</v>
      </c>
    </row>
    <row r="105" spans="2:6" ht="14.25" x14ac:dyDescent="0.25">
      <c r="B105" s="26" t="s">
        <v>5</v>
      </c>
      <c r="C105" s="84"/>
      <c r="D105" s="84">
        <v>615001.19999999995</v>
      </c>
      <c r="E105" s="84">
        <v>1326094.8700000001</v>
      </c>
      <c r="F105" s="28">
        <v>2.1562476138257947</v>
      </c>
    </row>
    <row r="106" spans="2:6" ht="33.75" customHeight="1" x14ac:dyDescent="0.25">
      <c r="B106" s="45" t="s">
        <v>286</v>
      </c>
      <c r="C106" s="85"/>
      <c r="D106" s="85">
        <v>627605.19999999995</v>
      </c>
      <c r="E106" s="85">
        <v>1460651.73</v>
      </c>
      <c r="F106" s="32">
        <v>2.3273416631984567</v>
      </c>
    </row>
    <row r="107" spans="2:6" ht="30.75" customHeight="1" x14ac:dyDescent="0.25">
      <c r="B107" s="45" t="s">
        <v>287</v>
      </c>
      <c r="C107" s="85"/>
      <c r="D107" s="85">
        <v>-12604</v>
      </c>
      <c r="E107" s="85">
        <v>-134556.85999999999</v>
      </c>
      <c r="F107" s="32">
        <v>10.675726753411615</v>
      </c>
    </row>
    <row r="108" spans="2:6" s="51" customFormat="1" ht="14.25" x14ac:dyDescent="0.25">
      <c r="B108" s="26" t="s">
        <v>6</v>
      </c>
      <c r="C108" s="46"/>
      <c r="D108" s="46"/>
      <c r="E108" s="84"/>
      <c r="F108" s="28"/>
    </row>
    <row r="109" spans="2:6" s="51" customFormat="1" x14ac:dyDescent="0.25">
      <c r="B109" s="55"/>
      <c r="C109" s="94"/>
      <c r="D109" s="94"/>
      <c r="E109" s="95"/>
      <c r="F109" s="96"/>
    </row>
    <row r="110" spans="2:6" ht="50.25" customHeight="1" x14ac:dyDescent="0.25">
      <c r="B110" s="112" t="s">
        <v>274</v>
      </c>
      <c r="C110" s="112"/>
      <c r="D110" s="112"/>
      <c r="E110" s="112"/>
      <c r="F110" s="112"/>
    </row>
    <row r="111" spans="2:6" ht="33" customHeight="1" x14ac:dyDescent="0.25">
      <c r="B111" s="112" t="s">
        <v>302</v>
      </c>
      <c r="C111" s="112"/>
      <c r="D111" s="112"/>
      <c r="E111" s="112"/>
      <c r="F111" s="112"/>
    </row>
    <row r="112" spans="2:6" s="54" customFormat="1" ht="34.5" customHeight="1" x14ac:dyDescent="0.25">
      <c r="B112" s="111" t="s">
        <v>316</v>
      </c>
      <c r="C112" s="111"/>
      <c r="D112" s="111"/>
      <c r="E112" s="111"/>
      <c r="F112" s="111"/>
    </row>
    <row r="113" spans="2:6" s="54" customFormat="1" x14ac:dyDescent="0.25">
      <c r="B113" s="53"/>
      <c r="C113" s="53"/>
      <c r="D113" s="53"/>
      <c r="E113" s="21"/>
      <c r="F113" s="50"/>
    </row>
    <row r="114" spans="2:6" s="54" customFormat="1" x14ac:dyDescent="0.25">
      <c r="B114" s="53"/>
      <c r="C114" s="53"/>
      <c r="D114" s="53"/>
      <c r="E114" s="97"/>
      <c r="F114" s="50"/>
    </row>
    <row r="115" spans="2:6" s="54" customFormat="1" x14ac:dyDescent="0.25">
      <c r="B115" s="53"/>
      <c r="C115" s="53"/>
      <c r="D115" s="53"/>
      <c r="E115" s="21"/>
      <c r="F115" s="50"/>
    </row>
    <row r="116" spans="2:6" s="54" customFormat="1" x14ac:dyDescent="0.25">
      <c r="B116" s="53"/>
      <c r="C116" s="53"/>
      <c r="D116" s="53"/>
      <c r="E116" s="21"/>
      <c r="F116" s="50"/>
    </row>
    <row r="117" spans="2:6" s="54" customFormat="1" x14ac:dyDescent="0.25">
      <c r="B117" s="53"/>
      <c r="C117" s="53"/>
      <c r="D117" s="53"/>
      <c r="E117" s="21"/>
      <c r="F117" s="50"/>
    </row>
    <row r="118" spans="2:6" s="54" customFormat="1" x14ac:dyDescent="0.25">
      <c r="B118" s="53"/>
      <c r="C118" s="53"/>
      <c r="D118" s="53"/>
      <c r="E118" s="21"/>
      <c r="F118" s="50"/>
    </row>
    <row r="119" spans="2:6" x14ac:dyDescent="0.25">
      <c r="B119" s="55"/>
      <c r="C119" s="55"/>
      <c r="D119" s="55"/>
    </row>
    <row r="120" spans="2:6" x14ac:dyDescent="0.25">
      <c r="B120" s="55"/>
      <c r="C120" s="55"/>
      <c r="D120" s="55"/>
    </row>
    <row r="121" spans="2:6" x14ac:dyDescent="0.25">
      <c r="B121" s="55"/>
      <c r="C121" s="55"/>
      <c r="D121" s="21"/>
    </row>
    <row r="122" spans="2:6" x14ac:dyDescent="0.25">
      <c r="B122" s="55"/>
      <c r="C122" s="55"/>
      <c r="D122" s="21"/>
    </row>
    <row r="123" spans="2:6" x14ac:dyDescent="0.25">
      <c r="B123" s="55"/>
      <c r="C123" s="55"/>
      <c r="D123" s="21"/>
    </row>
    <row r="124" spans="2:6" x14ac:dyDescent="0.25">
      <c r="B124" s="55"/>
      <c r="C124" s="55"/>
      <c r="D124" s="21"/>
    </row>
    <row r="125" spans="2:6" x14ac:dyDescent="0.25">
      <c r="B125" s="55"/>
      <c r="C125" s="55"/>
      <c r="D125" s="21"/>
    </row>
    <row r="126" spans="2:6" x14ac:dyDescent="0.25">
      <c r="B126" s="55"/>
      <c r="C126" s="55"/>
      <c r="D126" s="21"/>
    </row>
    <row r="127" spans="2:6" x14ac:dyDescent="0.25">
      <c r="B127" s="55"/>
      <c r="C127" s="55"/>
      <c r="D127" s="21"/>
    </row>
    <row r="128" spans="2:6" x14ac:dyDescent="0.25">
      <c r="B128" s="55"/>
      <c r="C128" s="55"/>
      <c r="D128" s="21"/>
    </row>
    <row r="129" spans="2:4" x14ac:dyDescent="0.25">
      <c r="B129" s="55"/>
      <c r="C129" s="55"/>
      <c r="D129" s="21"/>
    </row>
    <row r="130" spans="2:4" x14ac:dyDescent="0.25">
      <c r="B130" s="55"/>
      <c r="C130" s="55"/>
      <c r="D130" s="21"/>
    </row>
    <row r="131" spans="2:4" x14ac:dyDescent="0.25">
      <c r="B131" s="55"/>
      <c r="C131" s="55"/>
      <c r="D131" s="21"/>
    </row>
    <row r="132" spans="2:4" x14ac:dyDescent="0.25">
      <c r="B132" s="55"/>
      <c r="C132" s="55"/>
      <c r="D132" s="21"/>
    </row>
    <row r="133" spans="2:4" x14ac:dyDescent="0.25">
      <c r="B133" s="55"/>
      <c r="C133" s="55"/>
      <c r="D133" s="21"/>
    </row>
    <row r="134" spans="2:4" x14ac:dyDescent="0.25">
      <c r="B134" s="55"/>
      <c r="C134" s="55"/>
      <c r="D134" s="55"/>
    </row>
    <row r="135" spans="2:4" x14ac:dyDescent="0.25">
      <c r="B135" s="55"/>
      <c r="C135" s="55"/>
      <c r="D135" s="55"/>
    </row>
    <row r="136" spans="2:4" x14ac:dyDescent="0.25">
      <c r="B136" s="55"/>
      <c r="C136" s="55"/>
      <c r="D136" s="55"/>
    </row>
    <row r="137" spans="2:4" x14ac:dyDescent="0.25">
      <c r="B137" s="55"/>
      <c r="C137" s="55"/>
      <c r="D137" s="55"/>
    </row>
    <row r="138" spans="2:4" x14ac:dyDescent="0.25">
      <c r="B138" s="55"/>
      <c r="C138" s="55"/>
      <c r="D138" s="55"/>
    </row>
    <row r="139" spans="2:4" x14ac:dyDescent="0.25">
      <c r="B139" s="55"/>
      <c r="C139" s="55"/>
      <c r="D139" s="55"/>
    </row>
    <row r="140" spans="2:4" x14ac:dyDescent="0.25">
      <c r="B140" s="55"/>
      <c r="C140" s="55"/>
      <c r="D140" s="55"/>
    </row>
    <row r="141" spans="2:4" x14ac:dyDescent="0.25">
      <c r="B141" s="55"/>
      <c r="C141" s="55"/>
      <c r="D141" s="55"/>
    </row>
    <row r="142" spans="2:4" x14ac:dyDescent="0.25">
      <c r="B142" s="55"/>
      <c r="C142" s="55"/>
      <c r="D142" s="55"/>
    </row>
    <row r="143" spans="2:4" x14ac:dyDescent="0.25">
      <c r="B143" s="55"/>
      <c r="C143" s="55"/>
      <c r="D143" s="55"/>
    </row>
    <row r="144" spans="2:4" x14ac:dyDescent="0.25">
      <c r="B144" s="55"/>
      <c r="C144" s="55"/>
      <c r="D144" s="55"/>
    </row>
    <row r="145" spans="2:4" x14ac:dyDescent="0.25">
      <c r="B145" s="55"/>
      <c r="C145" s="55"/>
      <c r="D145" s="55"/>
    </row>
    <row r="146" spans="2:4" x14ac:dyDescent="0.25">
      <c r="B146" s="55"/>
      <c r="C146" s="55"/>
      <c r="D146" s="55"/>
    </row>
    <row r="147" spans="2:4" x14ac:dyDescent="0.25">
      <c r="B147" s="55"/>
      <c r="C147" s="55"/>
      <c r="D147" s="55"/>
    </row>
    <row r="148" spans="2:4" x14ac:dyDescent="0.25">
      <c r="B148" s="55"/>
      <c r="C148" s="55"/>
      <c r="D148" s="55"/>
    </row>
    <row r="149" spans="2:4" x14ac:dyDescent="0.25">
      <c r="B149" s="55"/>
      <c r="C149" s="55"/>
      <c r="D149" s="55"/>
    </row>
    <row r="150" spans="2:4" x14ac:dyDescent="0.25">
      <c r="B150" s="55"/>
      <c r="C150" s="55"/>
      <c r="D150" s="55"/>
    </row>
    <row r="151" spans="2:4" x14ac:dyDescent="0.25">
      <c r="B151" s="55"/>
      <c r="C151" s="55"/>
      <c r="D151" s="55"/>
    </row>
    <row r="152" spans="2:4" x14ac:dyDescent="0.25">
      <c r="B152" s="55"/>
      <c r="C152" s="55"/>
      <c r="D152" s="55"/>
    </row>
    <row r="153" spans="2:4" x14ac:dyDescent="0.25">
      <c r="B153" s="55"/>
      <c r="C153" s="55"/>
      <c r="D153" s="55"/>
    </row>
    <row r="154" spans="2:4" x14ac:dyDescent="0.25">
      <c r="B154" s="55"/>
      <c r="C154" s="55"/>
      <c r="D154" s="55"/>
    </row>
    <row r="155" spans="2:4" x14ac:dyDescent="0.25">
      <c r="B155" s="55"/>
      <c r="C155" s="55"/>
      <c r="D155" s="55"/>
    </row>
    <row r="156" spans="2:4" x14ac:dyDescent="0.25">
      <c r="B156" s="55"/>
      <c r="C156" s="55"/>
      <c r="D156" s="55"/>
    </row>
    <row r="157" spans="2:4" x14ac:dyDescent="0.25">
      <c r="B157" s="55"/>
      <c r="C157" s="55"/>
      <c r="D157" s="55"/>
    </row>
    <row r="158" spans="2:4" x14ac:dyDescent="0.25">
      <c r="B158" s="55"/>
      <c r="C158" s="55"/>
      <c r="D158" s="55"/>
    </row>
    <row r="159" spans="2:4" x14ac:dyDescent="0.25">
      <c r="B159" s="55"/>
      <c r="C159" s="55"/>
      <c r="D159" s="55"/>
    </row>
    <row r="160" spans="2:4" x14ac:dyDescent="0.25">
      <c r="B160" s="55"/>
      <c r="C160" s="55"/>
      <c r="D160" s="55"/>
    </row>
    <row r="161" spans="2:4" x14ac:dyDescent="0.25">
      <c r="B161" s="55"/>
      <c r="C161" s="55"/>
      <c r="D161" s="55"/>
    </row>
    <row r="162" spans="2:4" x14ac:dyDescent="0.25">
      <c r="B162" s="55"/>
      <c r="C162" s="55"/>
      <c r="D162" s="55"/>
    </row>
    <row r="163" spans="2:4" x14ac:dyDescent="0.25">
      <c r="B163" s="55"/>
      <c r="C163" s="55"/>
      <c r="D163" s="55"/>
    </row>
    <row r="164" spans="2:4" x14ac:dyDescent="0.25">
      <c r="B164" s="55"/>
      <c r="C164" s="55"/>
      <c r="D164" s="55"/>
    </row>
    <row r="165" spans="2:4" x14ac:dyDescent="0.25">
      <c r="B165" s="55"/>
      <c r="C165" s="55"/>
      <c r="D165" s="55"/>
    </row>
    <row r="166" spans="2:4" x14ac:dyDescent="0.25">
      <c r="B166" s="55"/>
      <c r="C166" s="55"/>
      <c r="D166" s="55"/>
    </row>
    <row r="167" spans="2:4" x14ac:dyDescent="0.25">
      <c r="B167" s="55"/>
      <c r="C167" s="55"/>
      <c r="D167" s="55"/>
    </row>
    <row r="168" spans="2:4" x14ac:dyDescent="0.25">
      <c r="B168" s="55"/>
      <c r="C168" s="55"/>
      <c r="D168" s="55"/>
    </row>
    <row r="169" spans="2:4" x14ac:dyDescent="0.25">
      <c r="B169" s="55"/>
      <c r="C169" s="55"/>
      <c r="D169" s="55"/>
    </row>
    <row r="170" spans="2:4" x14ac:dyDescent="0.25">
      <c r="B170" s="55"/>
      <c r="C170" s="55"/>
      <c r="D170" s="55"/>
    </row>
    <row r="171" spans="2:4" x14ac:dyDescent="0.25">
      <c r="B171" s="55"/>
      <c r="C171" s="55"/>
      <c r="D171" s="55"/>
    </row>
    <row r="172" spans="2:4" x14ac:dyDescent="0.25">
      <c r="B172" s="55"/>
      <c r="C172" s="55"/>
      <c r="D172" s="55"/>
    </row>
    <row r="173" spans="2:4" x14ac:dyDescent="0.25">
      <c r="B173" s="55"/>
      <c r="C173" s="55"/>
      <c r="D173" s="55"/>
    </row>
    <row r="174" spans="2:4" x14ac:dyDescent="0.25">
      <c r="B174" s="55"/>
      <c r="C174" s="55"/>
      <c r="D174" s="55"/>
    </row>
    <row r="175" spans="2:4" x14ac:dyDescent="0.25">
      <c r="B175" s="55"/>
      <c r="C175" s="55"/>
      <c r="D175" s="55"/>
    </row>
    <row r="176" spans="2:4" x14ac:dyDescent="0.25">
      <c r="B176" s="55"/>
      <c r="C176" s="55"/>
      <c r="D176" s="55"/>
    </row>
    <row r="177" spans="2:4" x14ac:dyDescent="0.25">
      <c r="B177" s="55"/>
      <c r="C177" s="55"/>
      <c r="D177" s="55"/>
    </row>
    <row r="178" spans="2:4" x14ac:dyDescent="0.25">
      <c r="B178" s="55"/>
      <c r="C178" s="55"/>
      <c r="D178" s="55"/>
    </row>
    <row r="179" spans="2:4" x14ac:dyDescent="0.25">
      <c r="B179" s="55"/>
      <c r="C179" s="55"/>
      <c r="D179" s="55"/>
    </row>
    <row r="180" spans="2:4" x14ac:dyDescent="0.25">
      <c r="B180" s="55"/>
      <c r="C180" s="55"/>
      <c r="D180" s="55"/>
    </row>
    <row r="181" spans="2:4" x14ac:dyDescent="0.25">
      <c r="B181" s="55"/>
      <c r="C181" s="55"/>
      <c r="D181" s="55"/>
    </row>
    <row r="182" spans="2:4" x14ac:dyDescent="0.25">
      <c r="B182" s="55"/>
      <c r="C182" s="55"/>
      <c r="D182" s="55"/>
    </row>
    <row r="183" spans="2:4" x14ac:dyDescent="0.25">
      <c r="B183" s="55"/>
      <c r="C183" s="55"/>
      <c r="D183" s="55"/>
    </row>
    <row r="184" spans="2:4" x14ac:dyDescent="0.25">
      <c r="B184" s="55"/>
      <c r="C184" s="55"/>
      <c r="D184" s="55"/>
    </row>
    <row r="185" spans="2:4" x14ac:dyDescent="0.25">
      <c r="B185" s="55"/>
      <c r="C185" s="55"/>
      <c r="D185" s="55"/>
    </row>
    <row r="186" spans="2:4" x14ac:dyDescent="0.25">
      <c r="B186" s="55"/>
      <c r="C186" s="55"/>
      <c r="D186" s="55"/>
    </row>
    <row r="187" spans="2:4" x14ac:dyDescent="0.25">
      <c r="B187" s="55"/>
      <c r="C187" s="55"/>
      <c r="D187" s="55"/>
    </row>
    <row r="188" spans="2:4" x14ac:dyDescent="0.25">
      <c r="B188" s="55"/>
      <c r="C188" s="55"/>
      <c r="D188" s="55"/>
    </row>
    <row r="189" spans="2:4" x14ac:dyDescent="0.25">
      <c r="B189" s="55"/>
      <c r="C189" s="55"/>
      <c r="D189" s="55"/>
    </row>
    <row r="190" spans="2:4" x14ac:dyDescent="0.25">
      <c r="B190" s="55"/>
      <c r="C190" s="55"/>
      <c r="D190" s="55"/>
    </row>
    <row r="191" spans="2:4" x14ac:dyDescent="0.25">
      <c r="B191" s="55"/>
      <c r="C191" s="55"/>
      <c r="D191" s="55"/>
    </row>
    <row r="192" spans="2:4" x14ac:dyDescent="0.25">
      <c r="B192" s="55"/>
      <c r="C192" s="55"/>
      <c r="D192" s="55"/>
    </row>
    <row r="193" spans="2:4" x14ac:dyDescent="0.25">
      <c r="B193" s="55"/>
      <c r="C193" s="55"/>
      <c r="D193" s="55"/>
    </row>
    <row r="194" spans="2:4" x14ac:dyDescent="0.25">
      <c r="B194" s="55"/>
      <c r="C194" s="55"/>
      <c r="D194" s="55"/>
    </row>
    <row r="195" spans="2:4" x14ac:dyDescent="0.25">
      <c r="B195" s="55"/>
      <c r="C195" s="55"/>
      <c r="D195" s="55"/>
    </row>
    <row r="196" spans="2:4" x14ac:dyDescent="0.25">
      <c r="B196" s="55"/>
      <c r="C196" s="55"/>
      <c r="D196" s="55"/>
    </row>
    <row r="197" spans="2:4" x14ac:dyDescent="0.25">
      <c r="B197" s="55"/>
      <c r="C197" s="55"/>
      <c r="D197" s="55"/>
    </row>
    <row r="198" spans="2:4" x14ac:dyDescent="0.25">
      <c r="B198" s="55"/>
      <c r="C198" s="55"/>
      <c r="D198" s="55"/>
    </row>
    <row r="199" spans="2:4" x14ac:dyDescent="0.25">
      <c r="B199" s="55"/>
      <c r="C199" s="55"/>
      <c r="D199" s="55"/>
    </row>
    <row r="200" spans="2:4" x14ac:dyDescent="0.25">
      <c r="B200" s="55"/>
      <c r="C200" s="55"/>
      <c r="D200" s="55"/>
    </row>
    <row r="201" spans="2:4" x14ac:dyDescent="0.25">
      <c r="B201" s="55"/>
      <c r="C201" s="55"/>
      <c r="D201" s="55"/>
    </row>
    <row r="202" spans="2:4" x14ac:dyDescent="0.25">
      <c r="B202" s="55"/>
      <c r="C202" s="55"/>
      <c r="D202" s="55"/>
    </row>
    <row r="203" spans="2:4" x14ac:dyDescent="0.25">
      <c r="B203" s="55"/>
      <c r="C203" s="55"/>
      <c r="D203" s="55"/>
    </row>
    <row r="204" spans="2:4" x14ac:dyDescent="0.25">
      <c r="B204" s="55"/>
      <c r="C204" s="55"/>
      <c r="D204" s="55"/>
    </row>
    <row r="205" spans="2:4" x14ac:dyDescent="0.25">
      <c r="B205" s="55"/>
      <c r="C205" s="55"/>
      <c r="D205" s="55"/>
    </row>
    <row r="206" spans="2:4" x14ac:dyDescent="0.25">
      <c r="B206" s="55"/>
      <c r="C206" s="55"/>
      <c r="D206" s="55"/>
    </row>
    <row r="207" spans="2:4" x14ac:dyDescent="0.25">
      <c r="B207" s="55"/>
      <c r="C207" s="55"/>
      <c r="D207" s="55"/>
    </row>
    <row r="208" spans="2:4" x14ac:dyDescent="0.25">
      <c r="B208" s="55"/>
      <c r="C208" s="55"/>
      <c r="D208" s="55"/>
    </row>
    <row r="209" spans="2:4" x14ac:dyDescent="0.25">
      <c r="B209" s="55"/>
      <c r="C209" s="55"/>
      <c r="D209" s="55"/>
    </row>
    <row r="210" spans="2:4" x14ac:dyDescent="0.25">
      <c r="B210" s="55"/>
      <c r="C210" s="55"/>
      <c r="D210" s="55"/>
    </row>
    <row r="211" spans="2:4" x14ac:dyDescent="0.25">
      <c r="B211" s="55"/>
      <c r="C211" s="55"/>
      <c r="D211" s="55"/>
    </row>
    <row r="212" spans="2:4" x14ac:dyDescent="0.25">
      <c r="B212" s="55"/>
      <c r="C212" s="55"/>
      <c r="D212" s="55"/>
    </row>
    <row r="213" spans="2:4" x14ac:dyDescent="0.25">
      <c r="B213" s="55"/>
      <c r="C213" s="55"/>
      <c r="D213" s="55"/>
    </row>
    <row r="214" spans="2:4" x14ac:dyDescent="0.25">
      <c r="B214" s="55"/>
      <c r="C214" s="55"/>
      <c r="D214" s="55"/>
    </row>
    <row r="215" spans="2:4" x14ac:dyDescent="0.25">
      <c r="B215" s="55"/>
      <c r="C215" s="55"/>
      <c r="D215" s="55"/>
    </row>
    <row r="216" spans="2:4" x14ac:dyDescent="0.25">
      <c r="B216" s="55"/>
      <c r="C216" s="55"/>
      <c r="D216" s="55"/>
    </row>
    <row r="217" spans="2:4" x14ac:dyDescent="0.25">
      <c r="B217" s="55"/>
      <c r="C217" s="55"/>
      <c r="D217" s="55"/>
    </row>
    <row r="218" spans="2:4" x14ac:dyDescent="0.25">
      <c r="B218" s="55"/>
      <c r="C218" s="55"/>
      <c r="D218" s="55"/>
    </row>
    <row r="219" spans="2:4" x14ac:dyDescent="0.25">
      <c r="B219" s="55"/>
      <c r="C219" s="55"/>
      <c r="D219" s="55"/>
    </row>
    <row r="220" spans="2:4" x14ac:dyDescent="0.25">
      <c r="B220" s="55"/>
      <c r="C220" s="55"/>
      <c r="D220" s="55"/>
    </row>
    <row r="221" spans="2:4" x14ac:dyDescent="0.25">
      <c r="B221" s="55"/>
      <c r="C221" s="55"/>
      <c r="D221" s="55"/>
    </row>
    <row r="222" spans="2:4" x14ac:dyDescent="0.25">
      <c r="B222" s="55"/>
      <c r="C222" s="55"/>
      <c r="D222" s="55"/>
    </row>
    <row r="223" spans="2:4" x14ac:dyDescent="0.25">
      <c r="B223" s="55"/>
      <c r="C223" s="55"/>
      <c r="D223" s="55"/>
    </row>
    <row r="224" spans="2:4" x14ac:dyDescent="0.25">
      <c r="B224" s="55"/>
      <c r="C224" s="55"/>
      <c r="D224" s="55"/>
    </row>
    <row r="225" spans="2:4" x14ac:dyDescent="0.25">
      <c r="B225" s="55"/>
      <c r="C225" s="55"/>
      <c r="D225" s="55"/>
    </row>
    <row r="226" spans="2:4" x14ac:dyDescent="0.25">
      <c r="B226" s="55"/>
      <c r="C226" s="55"/>
      <c r="D226" s="55"/>
    </row>
    <row r="227" spans="2:4" x14ac:dyDescent="0.25">
      <c r="B227" s="55"/>
      <c r="C227" s="55"/>
      <c r="D227" s="55"/>
    </row>
    <row r="228" spans="2:4" x14ac:dyDescent="0.25">
      <c r="B228" s="55"/>
      <c r="C228" s="55"/>
      <c r="D228" s="55"/>
    </row>
    <row r="229" spans="2:4" x14ac:dyDescent="0.25">
      <c r="B229" s="55"/>
      <c r="C229" s="55"/>
      <c r="D229" s="55"/>
    </row>
    <row r="230" spans="2:4" x14ac:dyDescent="0.25">
      <c r="B230" s="55"/>
      <c r="C230" s="55"/>
      <c r="D230" s="55"/>
    </row>
    <row r="231" spans="2:4" x14ac:dyDescent="0.25">
      <c r="B231" s="55"/>
      <c r="C231" s="55"/>
      <c r="D231" s="55"/>
    </row>
    <row r="232" spans="2:4" x14ac:dyDescent="0.25">
      <c r="B232" s="55"/>
      <c r="C232" s="55"/>
      <c r="D232" s="55"/>
    </row>
    <row r="233" spans="2:4" x14ac:dyDescent="0.25">
      <c r="B233" s="55"/>
      <c r="C233" s="55"/>
      <c r="D233" s="55"/>
    </row>
    <row r="234" spans="2:4" x14ac:dyDescent="0.25">
      <c r="B234" s="55"/>
      <c r="C234" s="55"/>
      <c r="D234" s="55"/>
    </row>
    <row r="235" spans="2:4" x14ac:dyDescent="0.25">
      <c r="B235" s="55"/>
      <c r="C235" s="55"/>
      <c r="D235" s="55"/>
    </row>
    <row r="236" spans="2:4" x14ac:dyDescent="0.25">
      <c r="B236" s="55"/>
      <c r="C236" s="55"/>
      <c r="D236" s="55"/>
    </row>
    <row r="237" spans="2:4" x14ac:dyDescent="0.25">
      <c r="B237" s="55"/>
      <c r="C237" s="55"/>
      <c r="D237" s="55"/>
    </row>
    <row r="238" spans="2:4" x14ac:dyDescent="0.25">
      <c r="B238" s="55"/>
      <c r="C238" s="55"/>
      <c r="D238" s="55"/>
    </row>
    <row r="239" spans="2:4" x14ac:dyDescent="0.25">
      <c r="B239" s="55"/>
      <c r="C239" s="55"/>
      <c r="D239" s="55"/>
    </row>
    <row r="240" spans="2:4" x14ac:dyDescent="0.25">
      <c r="B240" s="55"/>
      <c r="C240" s="55"/>
      <c r="D240" s="55"/>
    </row>
    <row r="241" spans="2:4" x14ac:dyDescent="0.25">
      <c r="B241" s="55"/>
      <c r="C241" s="55"/>
      <c r="D241" s="55"/>
    </row>
    <row r="242" spans="2:4" x14ac:dyDescent="0.25">
      <c r="B242" s="55"/>
      <c r="C242" s="55"/>
      <c r="D242" s="55"/>
    </row>
    <row r="243" spans="2:4" x14ac:dyDescent="0.25">
      <c r="B243" s="55"/>
      <c r="C243" s="55"/>
      <c r="D243" s="55"/>
    </row>
    <row r="244" spans="2:4" x14ac:dyDescent="0.25">
      <c r="B244" s="55"/>
      <c r="C244" s="55"/>
      <c r="D244" s="55"/>
    </row>
    <row r="245" spans="2:4" x14ac:dyDescent="0.25">
      <c r="B245" s="55"/>
      <c r="C245" s="55"/>
      <c r="D245" s="55"/>
    </row>
    <row r="246" spans="2:4" x14ac:dyDescent="0.25">
      <c r="B246" s="55"/>
      <c r="C246" s="55"/>
      <c r="D246" s="55"/>
    </row>
    <row r="247" spans="2:4" x14ac:dyDescent="0.25">
      <c r="B247" s="55"/>
      <c r="C247" s="55"/>
      <c r="D247" s="55"/>
    </row>
    <row r="248" spans="2:4" x14ac:dyDescent="0.25">
      <c r="B248" s="55"/>
      <c r="C248" s="55"/>
      <c r="D248" s="55"/>
    </row>
    <row r="249" spans="2:4" x14ac:dyDescent="0.25">
      <c r="B249" s="55"/>
      <c r="C249" s="55"/>
      <c r="D249" s="55"/>
    </row>
    <row r="250" spans="2:4" x14ac:dyDescent="0.25">
      <c r="B250" s="55"/>
      <c r="C250" s="55"/>
      <c r="D250" s="55"/>
    </row>
    <row r="251" spans="2:4" x14ac:dyDescent="0.25">
      <c r="B251" s="55"/>
      <c r="C251" s="55"/>
      <c r="D251" s="55"/>
    </row>
    <row r="252" spans="2:4" x14ac:dyDescent="0.25">
      <c r="B252" s="55"/>
      <c r="C252" s="55"/>
      <c r="D252" s="55"/>
    </row>
    <row r="253" spans="2:4" x14ac:dyDescent="0.25">
      <c r="B253" s="55"/>
      <c r="C253" s="55"/>
      <c r="D253" s="55"/>
    </row>
    <row r="254" spans="2:4" x14ac:dyDescent="0.25">
      <c r="B254" s="55"/>
      <c r="C254" s="55"/>
      <c r="D254" s="55"/>
    </row>
    <row r="255" spans="2:4" x14ac:dyDescent="0.25">
      <c r="B255" s="55"/>
      <c r="C255" s="55"/>
      <c r="D255" s="55"/>
    </row>
    <row r="256" spans="2:4" x14ac:dyDescent="0.25">
      <c r="B256" s="55"/>
      <c r="C256" s="55"/>
      <c r="D256" s="55"/>
    </row>
    <row r="257" spans="2:4" x14ac:dyDescent="0.25">
      <c r="B257" s="55"/>
      <c r="C257" s="55"/>
      <c r="D257" s="55"/>
    </row>
    <row r="258" spans="2:4" x14ac:dyDescent="0.25">
      <c r="B258" s="55"/>
      <c r="C258" s="55"/>
      <c r="D258" s="55"/>
    </row>
    <row r="259" spans="2:4" x14ac:dyDescent="0.25">
      <c r="B259" s="55"/>
      <c r="C259" s="55"/>
      <c r="D259" s="55"/>
    </row>
    <row r="260" spans="2:4" x14ac:dyDescent="0.25">
      <c r="B260" s="55"/>
      <c r="C260" s="55"/>
      <c r="D260" s="55"/>
    </row>
    <row r="261" spans="2:4" x14ac:dyDescent="0.25">
      <c r="B261" s="55"/>
      <c r="C261" s="55"/>
      <c r="D261" s="55"/>
    </row>
    <row r="262" spans="2:4" x14ac:dyDescent="0.25">
      <c r="B262" s="55"/>
      <c r="C262" s="55"/>
      <c r="D262" s="55"/>
    </row>
    <row r="263" spans="2:4" x14ac:dyDescent="0.25">
      <c r="B263" s="55"/>
      <c r="C263" s="55"/>
      <c r="D263" s="55"/>
    </row>
    <row r="264" spans="2:4" x14ac:dyDescent="0.25">
      <c r="B264" s="55"/>
      <c r="C264" s="55"/>
      <c r="D264" s="55"/>
    </row>
    <row r="265" spans="2:4" x14ac:dyDescent="0.25">
      <c r="B265" s="55"/>
      <c r="C265" s="55"/>
      <c r="D265" s="55"/>
    </row>
    <row r="266" spans="2:4" x14ac:dyDescent="0.25">
      <c r="B266" s="55"/>
      <c r="C266" s="55"/>
      <c r="D266" s="55"/>
    </row>
    <row r="267" spans="2:4" x14ac:dyDescent="0.25">
      <c r="B267" s="55"/>
      <c r="C267" s="55"/>
      <c r="D267" s="55"/>
    </row>
    <row r="268" spans="2:4" x14ac:dyDescent="0.25">
      <c r="B268" s="55"/>
      <c r="C268" s="55"/>
      <c r="D268" s="55"/>
    </row>
    <row r="269" spans="2:4" x14ac:dyDescent="0.25">
      <c r="B269" s="55"/>
      <c r="C269" s="55"/>
      <c r="D269" s="55"/>
    </row>
    <row r="270" spans="2:4" x14ac:dyDescent="0.25">
      <c r="B270" s="55"/>
      <c r="C270" s="55"/>
      <c r="D270" s="55"/>
    </row>
    <row r="271" spans="2:4" x14ac:dyDescent="0.25">
      <c r="B271" s="55"/>
      <c r="C271" s="55"/>
      <c r="D271" s="55"/>
    </row>
    <row r="272" spans="2:4" x14ac:dyDescent="0.25">
      <c r="B272" s="55"/>
      <c r="C272" s="55"/>
      <c r="D272" s="55"/>
    </row>
    <row r="273" spans="2:4" x14ac:dyDescent="0.25">
      <c r="B273" s="55"/>
      <c r="C273" s="55"/>
      <c r="D273" s="55"/>
    </row>
    <row r="274" spans="2:4" x14ac:dyDescent="0.25">
      <c r="B274" s="55"/>
      <c r="C274" s="55"/>
      <c r="D274" s="55"/>
    </row>
    <row r="275" spans="2:4" x14ac:dyDescent="0.25">
      <c r="B275" s="55"/>
      <c r="C275" s="55"/>
      <c r="D275" s="55"/>
    </row>
    <row r="276" spans="2:4" x14ac:dyDescent="0.25">
      <c r="B276" s="55"/>
      <c r="C276" s="55"/>
      <c r="D276" s="55"/>
    </row>
    <row r="277" spans="2:4" x14ac:dyDescent="0.25">
      <c r="B277" s="55"/>
      <c r="C277" s="55"/>
      <c r="D277" s="55"/>
    </row>
    <row r="278" spans="2:4" x14ac:dyDescent="0.25">
      <c r="B278" s="55"/>
      <c r="C278" s="55"/>
      <c r="D278" s="55"/>
    </row>
    <row r="279" spans="2:4" x14ac:dyDescent="0.25">
      <c r="B279" s="55"/>
      <c r="C279" s="55"/>
      <c r="D279" s="55"/>
    </row>
    <row r="280" spans="2:4" x14ac:dyDescent="0.25">
      <c r="B280" s="55"/>
      <c r="C280" s="55"/>
      <c r="D280" s="55"/>
    </row>
    <row r="281" spans="2:4" x14ac:dyDescent="0.25">
      <c r="B281" s="55"/>
      <c r="C281" s="55"/>
      <c r="D281" s="55"/>
    </row>
    <row r="282" spans="2:4" x14ac:dyDescent="0.25">
      <c r="B282" s="55"/>
      <c r="C282" s="55"/>
      <c r="D282" s="55"/>
    </row>
    <row r="283" spans="2:4" x14ac:dyDescent="0.25">
      <c r="B283" s="55"/>
      <c r="C283" s="55"/>
      <c r="D283" s="55"/>
    </row>
    <row r="284" spans="2:4" x14ac:dyDescent="0.25">
      <c r="B284" s="55"/>
      <c r="C284" s="55"/>
      <c r="D284" s="55"/>
    </row>
    <row r="285" spans="2:4" x14ac:dyDescent="0.25">
      <c r="B285" s="55"/>
      <c r="C285" s="55"/>
      <c r="D285" s="55"/>
    </row>
    <row r="286" spans="2:4" x14ac:dyDescent="0.25">
      <c r="B286" s="55"/>
      <c r="C286" s="55"/>
      <c r="D286" s="55"/>
    </row>
    <row r="287" spans="2:4" x14ac:dyDescent="0.25">
      <c r="B287" s="55"/>
      <c r="C287" s="55"/>
      <c r="D287" s="55"/>
    </row>
    <row r="288" spans="2:4" x14ac:dyDescent="0.25">
      <c r="B288" s="55"/>
      <c r="C288" s="55"/>
      <c r="D288" s="55"/>
    </row>
    <row r="289" spans="2:4" x14ac:dyDescent="0.25">
      <c r="B289" s="55"/>
      <c r="C289" s="55"/>
      <c r="D289" s="55"/>
    </row>
    <row r="290" spans="2:4" x14ac:dyDescent="0.25">
      <c r="B290" s="55"/>
      <c r="C290" s="55"/>
      <c r="D290" s="55"/>
    </row>
    <row r="291" spans="2:4" x14ac:dyDescent="0.25">
      <c r="B291" s="55"/>
      <c r="C291" s="55"/>
      <c r="D291" s="55"/>
    </row>
    <row r="292" spans="2:4" x14ac:dyDescent="0.25">
      <c r="B292" s="55"/>
      <c r="C292" s="55"/>
      <c r="D292" s="55"/>
    </row>
    <row r="293" spans="2:4" x14ac:dyDescent="0.25">
      <c r="B293" s="55"/>
      <c r="C293" s="55"/>
      <c r="D293" s="55"/>
    </row>
    <row r="294" spans="2:4" x14ac:dyDescent="0.25">
      <c r="B294" s="55"/>
      <c r="C294" s="55"/>
      <c r="D294" s="55"/>
    </row>
    <row r="295" spans="2:4" x14ac:dyDescent="0.25">
      <c r="B295" s="55"/>
      <c r="C295" s="55"/>
      <c r="D295" s="55"/>
    </row>
    <row r="296" spans="2:4" x14ac:dyDescent="0.25">
      <c r="B296" s="55"/>
      <c r="C296" s="55"/>
      <c r="D296" s="55"/>
    </row>
    <row r="297" spans="2:4" x14ac:dyDescent="0.25">
      <c r="B297" s="55"/>
      <c r="C297" s="55"/>
      <c r="D297" s="55"/>
    </row>
    <row r="298" spans="2:4" x14ac:dyDescent="0.25">
      <c r="B298" s="55"/>
      <c r="C298" s="55"/>
      <c r="D298" s="55"/>
    </row>
    <row r="299" spans="2:4" x14ac:dyDescent="0.25">
      <c r="B299" s="55"/>
      <c r="C299" s="55"/>
      <c r="D299" s="55"/>
    </row>
    <row r="300" spans="2:4" x14ac:dyDescent="0.25">
      <c r="B300" s="55"/>
      <c r="C300" s="55"/>
      <c r="D300" s="55"/>
    </row>
    <row r="301" spans="2:4" x14ac:dyDescent="0.25">
      <c r="B301" s="55"/>
      <c r="C301" s="55"/>
      <c r="D301" s="55"/>
    </row>
    <row r="302" spans="2:4" x14ac:dyDescent="0.25">
      <c r="B302" s="55"/>
      <c r="C302" s="55"/>
      <c r="D302" s="55"/>
    </row>
    <row r="303" spans="2:4" x14ac:dyDescent="0.25">
      <c r="B303" s="55"/>
      <c r="C303" s="55"/>
      <c r="D303" s="55"/>
    </row>
    <row r="304" spans="2:4" x14ac:dyDescent="0.25">
      <c r="B304" s="55"/>
      <c r="C304" s="55"/>
      <c r="D304" s="55"/>
    </row>
    <row r="305" spans="2:4" x14ac:dyDescent="0.25">
      <c r="B305" s="55"/>
      <c r="C305" s="55"/>
      <c r="D305" s="55"/>
    </row>
    <row r="306" spans="2:4" x14ac:dyDescent="0.25">
      <c r="B306" s="55"/>
      <c r="C306" s="55"/>
      <c r="D306" s="55"/>
    </row>
    <row r="307" spans="2:4" x14ac:dyDescent="0.25">
      <c r="B307" s="55"/>
      <c r="C307" s="55"/>
      <c r="D307" s="55"/>
    </row>
    <row r="308" spans="2:4" x14ac:dyDescent="0.25">
      <c r="B308" s="55"/>
      <c r="C308" s="55"/>
      <c r="D308" s="55"/>
    </row>
    <row r="309" spans="2:4" x14ac:dyDescent="0.25">
      <c r="B309" s="55"/>
      <c r="C309" s="55"/>
      <c r="D309" s="55"/>
    </row>
    <row r="310" spans="2:4" x14ac:dyDescent="0.25">
      <c r="B310" s="55"/>
      <c r="C310" s="55"/>
      <c r="D310" s="55"/>
    </row>
    <row r="311" spans="2:4" x14ac:dyDescent="0.25">
      <c r="B311" s="55"/>
      <c r="C311" s="55"/>
      <c r="D311" s="55"/>
    </row>
    <row r="312" spans="2:4" x14ac:dyDescent="0.25">
      <c r="B312" s="55"/>
      <c r="C312" s="55"/>
      <c r="D312" s="55"/>
    </row>
    <row r="313" spans="2:4" x14ac:dyDescent="0.25">
      <c r="B313" s="55"/>
      <c r="C313" s="55"/>
      <c r="D313" s="55"/>
    </row>
    <row r="314" spans="2:4" x14ac:dyDescent="0.25">
      <c r="B314" s="55"/>
      <c r="C314" s="55"/>
      <c r="D314" s="55"/>
    </row>
    <row r="315" spans="2:4" x14ac:dyDescent="0.25">
      <c r="B315" s="55"/>
      <c r="C315" s="55"/>
      <c r="D315" s="55"/>
    </row>
    <row r="316" spans="2:4" x14ac:dyDescent="0.25">
      <c r="B316" s="55"/>
      <c r="C316" s="55"/>
      <c r="D316" s="55"/>
    </row>
    <row r="317" spans="2:4" x14ac:dyDescent="0.25">
      <c r="B317" s="55"/>
      <c r="C317" s="55"/>
      <c r="D317" s="55"/>
    </row>
    <row r="318" spans="2:4" x14ac:dyDescent="0.25">
      <c r="B318" s="55"/>
      <c r="C318" s="55"/>
      <c r="D318" s="55"/>
    </row>
    <row r="319" spans="2:4" x14ac:dyDescent="0.25">
      <c r="B319" s="55"/>
      <c r="C319" s="55"/>
      <c r="D319" s="55"/>
    </row>
    <row r="320" spans="2:4" x14ac:dyDescent="0.25">
      <c r="B320" s="55"/>
      <c r="C320" s="55"/>
      <c r="D320" s="55"/>
    </row>
    <row r="321" spans="2:4" x14ac:dyDescent="0.25">
      <c r="B321" s="55"/>
      <c r="C321" s="55"/>
      <c r="D321" s="55"/>
    </row>
    <row r="322" spans="2:4" x14ac:dyDescent="0.25">
      <c r="B322" s="55"/>
      <c r="C322" s="55"/>
      <c r="D322" s="55"/>
    </row>
    <row r="323" spans="2:4" x14ac:dyDescent="0.25">
      <c r="B323" s="55"/>
      <c r="C323" s="55"/>
      <c r="D323" s="55"/>
    </row>
    <row r="324" spans="2:4" x14ac:dyDescent="0.25">
      <c r="B324" s="55"/>
      <c r="C324" s="55"/>
      <c r="D324" s="55"/>
    </row>
    <row r="325" spans="2:4" x14ac:dyDescent="0.25">
      <c r="B325" s="55"/>
      <c r="C325" s="55"/>
      <c r="D325" s="55"/>
    </row>
    <row r="326" spans="2:4" x14ac:dyDescent="0.25">
      <c r="B326" s="55"/>
      <c r="C326" s="55"/>
      <c r="D326" s="55"/>
    </row>
    <row r="327" spans="2:4" x14ac:dyDescent="0.25">
      <c r="B327" s="55"/>
      <c r="C327" s="55"/>
      <c r="D327" s="55"/>
    </row>
    <row r="328" spans="2:4" x14ac:dyDescent="0.25">
      <c r="B328" s="55"/>
      <c r="C328" s="55"/>
      <c r="D328" s="55"/>
    </row>
    <row r="329" spans="2:4" x14ac:dyDescent="0.25">
      <c r="B329" s="55"/>
      <c r="C329" s="55"/>
      <c r="D329" s="55"/>
    </row>
    <row r="330" spans="2:4" x14ac:dyDescent="0.25">
      <c r="B330" s="55"/>
      <c r="C330" s="55"/>
      <c r="D330" s="55"/>
    </row>
    <row r="331" spans="2:4" x14ac:dyDescent="0.25">
      <c r="B331" s="55"/>
      <c r="C331" s="55"/>
      <c r="D331" s="55"/>
    </row>
    <row r="332" spans="2:4" x14ac:dyDescent="0.25">
      <c r="B332" s="55"/>
      <c r="C332" s="55"/>
      <c r="D332" s="55"/>
    </row>
    <row r="333" spans="2:4" x14ac:dyDescent="0.25">
      <c r="B333" s="55"/>
      <c r="C333" s="55"/>
      <c r="D333" s="55"/>
    </row>
    <row r="334" spans="2:4" x14ac:dyDescent="0.25">
      <c r="B334" s="55"/>
      <c r="C334" s="55"/>
      <c r="D334" s="55"/>
    </row>
    <row r="335" spans="2:4" x14ac:dyDescent="0.25">
      <c r="B335" s="55"/>
      <c r="C335" s="55"/>
      <c r="D335" s="55"/>
    </row>
    <row r="336" spans="2:4" x14ac:dyDescent="0.25">
      <c r="B336" s="55"/>
      <c r="C336" s="55"/>
      <c r="D336" s="55"/>
    </row>
    <row r="337" spans="2:4" x14ac:dyDescent="0.25">
      <c r="B337" s="55"/>
      <c r="C337" s="55"/>
      <c r="D337" s="55"/>
    </row>
    <row r="338" spans="2:4" x14ac:dyDescent="0.25">
      <c r="B338" s="55"/>
      <c r="C338" s="55"/>
      <c r="D338" s="55"/>
    </row>
    <row r="339" spans="2:4" x14ac:dyDescent="0.25">
      <c r="B339" s="55"/>
      <c r="C339" s="55"/>
      <c r="D339" s="55"/>
    </row>
    <row r="340" spans="2:4" x14ac:dyDescent="0.25">
      <c r="B340" s="55"/>
      <c r="C340" s="55"/>
      <c r="D340" s="55"/>
    </row>
    <row r="341" spans="2:4" x14ac:dyDescent="0.25">
      <c r="B341" s="55"/>
      <c r="C341" s="55"/>
      <c r="D341" s="55"/>
    </row>
    <row r="342" spans="2:4" x14ac:dyDescent="0.25">
      <c r="B342" s="55"/>
      <c r="C342" s="55"/>
      <c r="D342" s="55"/>
    </row>
    <row r="343" spans="2:4" x14ac:dyDescent="0.25">
      <c r="B343" s="55"/>
      <c r="C343" s="55"/>
      <c r="D343" s="55"/>
    </row>
    <row r="344" spans="2:4" x14ac:dyDescent="0.25">
      <c r="B344" s="55"/>
      <c r="C344" s="55"/>
      <c r="D344" s="55"/>
    </row>
    <row r="345" spans="2:4" x14ac:dyDescent="0.25">
      <c r="B345" s="55"/>
      <c r="C345" s="55"/>
      <c r="D345" s="55"/>
    </row>
    <row r="346" spans="2:4" x14ac:dyDescent="0.25">
      <c r="B346" s="55"/>
      <c r="C346" s="55"/>
      <c r="D346" s="55"/>
    </row>
    <row r="347" spans="2:4" x14ac:dyDescent="0.25">
      <c r="B347" s="55"/>
      <c r="C347" s="55"/>
      <c r="D347" s="55"/>
    </row>
    <row r="348" spans="2:4" x14ac:dyDescent="0.25">
      <c r="B348" s="55"/>
      <c r="C348" s="55"/>
      <c r="D348" s="55"/>
    </row>
    <row r="349" spans="2:4" x14ac:dyDescent="0.25">
      <c r="B349" s="55"/>
      <c r="C349" s="55"/>
      <c r="D349" s="55"/>
    </row>
    <row r="350" spans="2:4" x14ac:dyDescent="0.25">
      <c r="B350" s="55"/>
      <c r="C350" s="55"/>
      <c r="D350" s="55"/>
    </row>
    <row r="351" spans="2:4" x14ac:dyDescent="0.25">
      <c r="B351" s="55"/>
      <c r="C351" s="55"/>
      <c r="D351" s="55"/>
    </row>
    <row r="352" spans="2:4" x14ac:dyDescent="0.25">
      <c r="B352" s="55"/>
      <c r="C352" s="55"/>
      <c r="D352" s="55"/>
    </row>
    <row r="353" spans="2:4" x14ac:dyDescent="0.25">
      <c r="B353" s="55"/>
      <c r="C353" s="55"/>
      <c r="D353" s="55"/>
    </row>
    <row r="354" spans="2:4" x14ac:dyDescent="0.25">
      <c r="B354" s="55"/>
      <c r="C354" s="55"/>
      <c r="D354" s="55"/>
    </row>
    <row r="355" spans="2:4" x14ac:dyDescent="0.25">
      <c r="B355" s="55"/>
      <c r="C355" s="55"/>
      <c r="D355" s="55"/>
    </row>
    <row r="356" spans="2:4" x14ac:dyDescent="0.25">
      <c r="B356" s="55"/>
      <c r="C356" s="55"/>
      <c r="D356" s="55"/>
    </row>
    <row r="357" spans="2:4" x14ac:dyDescent="0.25">
      <c r="B357" s="55"/>
      <c r="C357" s="55"/>
      <c r="D357" s="55"/>
    </row>
    <row r="358" spans="2:4" x14ac:dyDescent="0.25">
      <c r="B358" s="55"/>
      <c r="C358" s="55"/>
      <c r="D358" s="55"/>
    </row>
    <row r="359" spans="2:4" x14ac:dyDescent="0.25">
      <c r="B359" s="55"/>
      <c r="C359" s="55"/>
      <c r="D359" s="55"/>
    </row>
    <row r="360" spans="2:4" x14ac:dyDescent="0.25">
      <c r="B360" s="55"/>
      <c r="C360" s="55"/>
      <c r="D360" s="55"/>
    </row>
    <row r="361" spans="2:4" x14ac:dyDescent="0.25">
      <c r="B361" s="55"/>
      <c r="C361" s="55"/>
      <c r="D361" s="55"/>
    </row>
    <row r="362" spans="2:4" x14ac:dyDescent="0.25">
      <c r="B362" s="55"/>
      <c r="C362" s="55"/>
      <c r="D362" s="55"/>
    </row>
    <row r="363" spans="2:4" x14ac:dyDescent="0.25">
      <c r="B363" s="55"/>
      <c r="C363" s="55"/>
      <c r="D363" s="55"/>
    </row>
    <row r="364" spans="2:4" x14ac:dyDescent="0.25">
      <c r="B364" s="55"/>
      <c r="C364" s="55"/>
      <c r="D364" s="55"/>
    </row>
    <row r="365" spans="2:4" x14ac:dyDescent="0.25">
      <c r="B365" s="55"/>
      <c r="C365" s="55"/>
      <c r="D365" s="55"/>
    </row>
    <row r="366" spans="2:4" x14ac:dyDescent="0.25">
      <c r="B366" s="55"/>
      <c r="C366" s="55"/>
      <c r="D366" s="55"/>
    </row>
    <row r="367" spans="2:4" x14ac:dyDescent="0.25">
      <c r="B367" s="55"/>
      <c r="C367" s="55"/>
      <c r="D367" s="55"/>
    </row>
    <row r="368" spans="2:4" x14ac:dyDescent="0.25">
      <c r="B368" s="55"/>
      <c r="C368" s="55"/>
      <c r="D368" s="55"/>
    </row>
    <row r="369" spans="2:4" x14ac:dyDescent="0.25">
      <c r="B369" s="55"/>
      <c r="C369" s="55"/>
      <c r="D369" s="55"/>
    </row>
    <row r="370" spans="2:4" x14ac:dyDescent="0.25">
      <c r="B370" s="55"/>
      <c r="C370" s="55"/>
      <c r="D370" s="55"/>
    </row>
    <row r="371" spans="2:4" x14ac:dyDescent="0.25">
      <c r="B371" s="55"/>
      <c r="C371" s="55"/>
      <c r="D371" s="55"/>
    </row>
    <row r="372" spans="2:4" x14ac:dyDescent="0.25">
      <c r="B372" s="55"/>
      <c r="C372" s="55"/>
      <c r="D372" s="55"/>
    </row>
    <row r="373" spans="2:4" x14ac:dyDescent="0.25">
      <c r="B373" s="55"/>
      <c r="C373" s="55"/>
      <c r="D373" s="55"/>
    </row>
    <row r="374" spans="2:4" x14ac:dyDescent="0.25">
      <c r="B374" s="55"/>
      <c r="C374" s="55"/>
      <c r="D374" s="55"/>
    </row>
    <row r="375" spans="2:4" x14ac:dyDescent="0.25">
      <c r="B375" s="55"/>
      <c r="C375" s="55"/>
      <c r="D375" s="55"/>
    </row>
    <row r="376" spans="2:4" x14ac:dyDescent="0.25">
      <c r="B376" s="55"/>
      <c r="C376" s="55"/>
      <c r="D376" s="55"/>
    </row>
    <row r="377" spans="2:4" x14ac:dyDescent="0.25">
      <c r="B377" s="55"/>
      <c r="C377" s="55"/>
      <c r="D377" s="55"/>
    </row>
    <row r="378" spans="2:4" x14ac:dyDescent="0.25">
      <c r="B378" s="55"/>
      <c r="C378" s="55"/>
      <c r="D378" s="55"/>
    </row>
    <row r="379" spans="2:4" x14ac:dyDescent="0.25">
      <c r="B379" s="55"/>
      <c r="C379" s="55"/>
      <c r="D379" s="55"/>
    </row>
    <row r="380" spans="2:4" x14ac:dyDescent="0.25">
      <c r="B380" s="55"/>
      <c r="C380" s="55"/>
      <c r="D380" s="55"/>
    </row>
    <row r="381" spans="2:4" x14ac:dyDescent="0.25">
      <c r="B381" s="55"/>
      <c r="C381" s="55"/>
      <c r="D381" s="55"/>
    </row>
    <row r="382" spans="2:4" x14ac:dyDescent="0.25">
      <c r="B382" s="55"/>
      <c r="C382" s="55"/>
      <c r="D382" s="55"/>
    </row>
    <row r="383" spans="2:4" x14ac:dyDescent="0.25">
      <c r="B383" s="55"/>
      <c r="C383" s="55"/>
      <c r="D383" s="55"/>
    </row>
    <row r="384" spans="2:4" x14ac:dyDescent="0.25">
      <c r="B384" s="55"/>
      <c r="C384" s="55"/>
      <c r="D384" s="55"/>
    </row>
    <row r="385" spans="2:4" x14ac:dyDescent="0.25">
      <c r="B385" s="55"/>
      <c r="C385" s="55"/>
      <c r="D385" s="55"/>
    </row>
    <row r="386" spans="2:4" x14ac:dyDescent="0.25">
      <c r="B386" s="55"/>
      <c r="C386" s="55"/>
      <c r="D386" s="55"/>
    </row>
    <row r="387" spans="2:4" x14ac:dyDescent="0.25">
      <c r="B387" s="55"/>
      <c r="C387" s="55"/>
      <c r="D387" s="55"/>
    </row>
    <row r="388" spans="2:4" x14ac:dyDescent="0.25">
      <c r="B388" s="55"/>
      <c r="C388" s="55"/>
      <c r="D388" s="55"/>
    </row>
    <row r="389" spans="2:4" x14ac:dyDescent="0.25">
      <c r="B389" s="55"/>
      <c r="C389" s="55"/>
      <c r="D389" s="55"/>
    </row>
    <row r="390" spans="2:4" x14ac:dyDescent="0.25">
      <c r="B390" s="55"/>
      <c r="C390" s="55"/>
      <c r="D390" s="55"/>
    </row>
    <row r="391" spans="2:4" x14ac:dyDescent="0.25">
      <c r="B391" s="55"/>
      <c r="C391" s="55"/>
      <c r="D391" s="55"/>
    </row>
    <row r="392" spans="2:4" x14ac:dyDescent="0.25">
      <c r="B392" s="55"/>
      <c r="C392" s="55"/>
      <c r="D392" s="55"/>
    </row>
    <row r="393" spans="2:4" x14ac:dyDescent="0.25">
      <c r="B393" s="55"/>
      <c r="C393" s="55"/>
      <c r="D393" s="55"/>
    </row>
    <row r="394" spans="2:4" x14ac:dyDescent="0.25">
      <c r="B394" s="55"/>
      <c r="C394" s="55"/>
      <c r="D394" s="55"/>
    </row>
    <row r="395" spans="2:4" x14ac:dyDescent="0.25">
      <c r="B395" s="55"/>
      <c r="C395" s="55"/>
      <c r="D395" s="55"/>
    </row>
    <row r="396" spans="2:4" x14ac:dyDescent="0.25">
      <c r="B396" s="55"/>
      <c r="C396" s="55"/>
      <c r="D396" s="55"/>
    </row>
    <row r="397" spans="2:4" x14ac:dyDescent="0.25">
      <c r="B397" s="55"/>
      <c r="C397" s="55"/>
      <c r="D397" s="55"/>
    </row>
    <row r="398" spans="2:4" x14ac:dyDescent="0.25">
      <c r="B398" s="55"/>
      <c r="C398" s="55"/>
      <c r="D398" s="55"/>
    </row>
    <row r="399" spans="2:4" x14ac:dyDescent="0.25">
      <c r="B399" s="55"/>
      <c r="C399" s="55"/>
      <c r="D399" s="55"/>
    </row>
    <row r="400" spans="2:4" x14ac:dyDescent="0.25">
      <c r="B400" s="55"/>
      <c r="C400" s="55"/>
      <c r="D400" s="55"/>
    </row>
    <row r="401" spans="2:4" x14ac:dyDescent="0.25">
      <c r="B401" s="55"/>
      <c r="C401" s="55"/>
      <c r="D401" s="55"/>
    </row>
    <row r="402" spans="2:4" x14ac:dyDescent="0.25">
      <c r="B402" s="55"/>
      <c r="C402" s="55"/>
      <c r="D402" s="55"/>
    </row>
    <row r="403" spans="2:4" x14ac:dyDescent="0.25">
      <c r="B403" s="55"/>
      <c r="C403" s="55"/>
      <c r="D403" s="55"/>
    </row>
    <row r="404" spans="2:4" x14ac:dyDescent="0.25">
      <c r="B404" s="55"/>
      <c r="C404" s="55"/>
      <c r="D404" s="55"/>
    </row>
    <row r="405" spans="2:4" x14ac:dyDescent="0.25">
      <c r="B405" s="55"/>
      <c r="C405" s="55"/>
      <c r="D405" s="55"/>
    </row>
    <row r="406" spans="2:4" x14ac:dyDescent="0.25">
      <c r="B406" s="55"/>
      <c r="C406" s="55"/>
      <c r="D406" s="55"/>
    </row>
    <row r="407" spans="2:4" x14ac:dyDescent="0.25">
      <c r="B407" s="55"/>
      <c r="C407" s="55"/>
      <c r="D407" s="55"/>
    </row>
    <row r="408" spans="2:4" x14ac:dyDescent="0.25">
      <c r="B408" s="55"/>
      <c r="C408" s="55"/>
      <c r="D408" s="55"/>
    </row>
    <row r="409" spans="2:4" x14ac:dyDescent="0.25">
      <c r="B409" s="55"/>
      <c r="C409" s="55"/>
      <c r="D409" s="55"/>
    </row>
    <row r="410" spans="2:4" x14ac:dyDescent="0.25">
      <c r="B410" s="55"/>
      <c r="C410" s="55"/>
      <c r="D410" s="55"/>
    </row>
    <row r="411" spans="2:4" x14ac:dyDescent="0.25">
      <c r="B411" s="55"/>
      <c r="C411" s="55"/>
      <c r="D411" s="55"/>
    </row>
    <row r="412" spans="2:4" x14ac:dyDescent="0.25">
      <c r="B412" s="55"/>
      <c r="C412" s="55"/>
      <c r="D412" s="55"/>
    </row>
    <row r="413" spans="2:4" x14ac:dyDescent="0.25">
      <c r="B413" s="55"/>
      <c r="C413" s="55"/>
      <c r="D413" s="55"/>
    </row>
    <row r="414" spans="2:4" x14ac:dyDescent="0.25">
      <c r="B414" s="55"/>
      <c r="C414" s="55"/>
      <c r="D414" s="55"/>
    </row>
    <row r="415" spans="2:4" x14ac:dyDescent="0.25">
      <c r="B415" s="55"/>
      <c r="C415" s="55"/>
      <c r="D415" s="55"/>
    </row>
    <row r="416" spans="2:4" x14ac:dyDescent="0.25">
      <c r="B416" s="55"/>
      <c r="C416" s="55"/>
      <c r="D416" s="55"/>
    </row>
    <row r="417" spans="2:4" x14ac:dyDescent="0.25">
      <c r="B417" s="55"/>
      <c r="C417" s="55"/>
      <c r="D417" s="55"/>
    </row>
    <row r="418" spans="2:4" x14ac:dyDescent="0.25">
      <c r="B418" s="55"/>
      <c r="C418" s="55"/>
      <c r="D418" s="55"/>
    </row>
    <row r="419" spans="2:4" x14ac:dyDescent="0.25">
      <c r="B419" s="55"/>
      <c r="C419" s="55"/>
      <c r="D419" s="55"/>
    </row>
    <row r="420" spans="2:4" x14ac:dyDescent="0.25">
      <c r="B420" s="55"/>
      <c r="C420" s="55"/>
      <c r="D420" s="55"/>
    </row>
    <row r="421" spans="2:4" x14ac:dyDescent="0.25">
      <c r="B421" s="55"/>
      <c r="C421" s="55"/>
      <c r="D421" s="55"/>
    </row>
    <row r="422" spans="2:4" x14ac:dyDescent="0.25">
      <c r="B422" s="55"/>
      <c r="C422" s="55"/>
      <c r="D422" s="55"/>
    </row>
    <row r="423" spans="2:4" x14ac:dyDescent="0.25">
      <c r="B423" s="55"/>
      <c r="C423" s="55"/>
      <c r="D423" s="55"/>
    </row>
    <row r="424" spans="2:4" x14ac:dyDescent="0.25">
      <c r="B424" s="55"/>
      <c r="C424" s="55"/>
      <c r="D424" s="55"/>
    </row>
    <row r="425" spans="2:4" x14ac:dyDescent="0.25">
      <c r="B425" s="55"/>
      <c r="C425" s="55"/>
      <c r="D425" s="55"/>
    </row>
    <row r="426" spans="2:4" x14ac:dyDescent="0.25">
      <c r="B426" s="55"/>
      <c r="C426" s="55"/>
      <c r="D426" s="55"/>
    </row>
    <row r="427" spans="2:4" x14ac:dyDescent="0.25">
      <c r="B427" s="55"/>
      <c r="C427" s="55"/>
      <c r="D427" s="55"/>
    </row>
    <row r="428" spans="2:4" x14ac:dyDescent="0.25">
      <c r="B428" s="55"/>
      <c r="C428" s="55"/>
      <c r="D428" s="55"/>
    </row>
    <row r="429" spans="2:4" x14ac:dyDescent="0.25">
      <c r="B429" s="55"/>
      <c r="C429" s="55"/>
      <c r="D429" s="55"/>
    </row>
    <row r="430" spans="2:4" x14ac:dyDescent="0.25">
      <c r="B430" s="55"/>
      <c r="C430" s="55"/>
      <c r="D430" s="55"/>
    </row>
    <row r="431" spans="2:4" x14ac:dyDescent="0.25">
      <c r="B431" s="55"/>
      <c r="C431" s="55"/>
      <c r="D431" s="55"/>
    </row>
    <row r="432" spans="2:4" x14ac:dyDescent="0.25">
      <c r="B432" s="55"/>
      <c r="C432" s="55"/>
      <c r="D432" s="55"/>
    </row>
    <row r="433" spans="2:4" x14ac:dyDescent="0.25">
      <c r="B433" s="55"/>
      <c r="C433" s="55"/>
      <c r="D433" s="55"/>
    </row>
    <row r="434" spans="2:4" x14ac:dyDescent="0.25">
      <c r="B434" s="55"/>
      <c r="C434" s="55"/>
      <c r="D434" s="55"/>
    </row>
    <row r="435" spans="2:4" x14ac:dyDescent="0.25">
      <c r="B435" s="55"/>
      <c r="C435" s="55"/>
      <c r="D435" s="55"/>
    </row>
    <row r="436" spans="2:4" x14ac:dyDescent="0.25">
      <c r="B436" s="55"/>
      <c r="C436" s="55"/>
      <c r="D436" s="55"/>
    </row>
    <row r="437" spans="2:4" x14ac:dyDescent="0.25">
      <c r="B437" s="55"/>
      <c r="C437" s="55"/>
      <c r="D437" s="55"/>
    </row>
    <row r="438" spans="2:4" x14ac:dyDescent="0.25">
      <c r="B438" s="55"/>
      <c r="C438" s="55"/>
      <c r="D438" s="55"/>
    </row>
    <row r="439" spans="2:4" x14ac:dyDescent="0.25">
      <c r="B439" s="55"/>
      <c r="C439" s="55"/>
      <c r="D439" s="55"/>
    </row>
    <row r="440" spans="2:4" x14ac:dyDescent="0.25">
      <c r="B440" s="55"/>
      <c r="C440" s="55"/>
      <c r="D440" s="55"/>
    </row>
    <row r="441" spans="2:4" x14ac:dyDescent="0.25">
      <c r="B441" s="55"/>
      <c r="C441" s="55"/>
      <c r="D441" s="55"/>
    </row>
    <row r="442" spans="2:4" x14ac:dyDescent="0.25">
      <c r="B442" s="55"/>
      <c r="C442" s="55"/>
      <c r="D442" s="55"/>
    </row>
    <row r="443" spans="2:4" x14ac:dyDescent="0.25">
      <c r="B443" s="55"/>
      <c r="C443" s="55"/>
      <c r="D443" s="55"/>
    </row>
    <row r="444" spans="2:4" x14ac:dyDescent="0.25">
      <c r="B444" s="55"/>
      <c r="C444" s="55"/>
      <c r="D444" s="55"/>
    </row>
    <row r="445" spans="2:4" x14ac:dyDescent="0.25">
      <c r="B445" s="55"/>
      <c r="C445" s="55"/>
      <c r="D445" s="55"/>
    </row>
    <row r="446" spans="2:4" x14ac:dyDescent="0.25">
      <c r="B446" s="55"/>
      <c r="C446" s="55"/>
      <c r="D446" s="55"/>
    </row>
    <row r="447" spans="2:4" x14ac:dyDescent="0.25">
      <c r="B447" s="55"/>
      <c r="C447" s="55"/>
      <c r="D447" s="55"/>
    </row>
    <row r="448" spans="2:4" x14ac:dyDescent="0.25">
      <c r="B448" s="55"/>
      <c r="C448" s="55"/>
      <c r="D448" s="55"/>
    </row>
    <row r="449" spans="2:4" x14ac:dyDescent="0.25">
      <c r="B449" s="55"/>
      <c r="C449" s="55"/>
      <c r="D449" s="55"/>
    </row>
    <row r="450" spans="2:4" x14ac:dyDescent="0.25">
      <c r="B450" s="55"/>
      <c r="C450" s="55"/>
      <c r="D450" s="55"/>
    </row>
    <row r="451" spans="2:4" x14ac:dyDescent="0.25">
      <c r="B451" s="55"/>
      <c r="C451" s="55"/>
      <c r="D451" s="55"/>
    </row>
    <row r="452" spans="2:4" x14ac:dyDescent="0.25">
      <c r="B452" s="55"/>
      <c r="C452" s="55"/>
      <c r="D452" s="55"/>
    </row>
    <row r="453" spans="2:4" x14ac:dyDescent="0.25">
      <c r="B453" s="55"/>
      <c r="C453" s="55"/>
      <c r="D453" s="55"/>
    </row>
    <row r="454" spans="2:4" x14ac:dyDescent="0.25">
      <c r="B454" s="55"/>
      <c r="C454" s="55"/>
      <c r="D454" s="55"/>
    </row>
    <row r="455" spans="2:4" x14ac:dyDescent="0.25">
      <c r="B455" s="55"/>
      <c r="C455" s="55"/>
      <c r="D455" s="55"/>
    </row>
    <row r="456" spans="2:4" x14ac:dyDescent="0.25">
      <c r="B456" s="55"/>
      <c r="C456" s="55"/>
      <c r="D456" s="55"/>
    </row>
    <row r="457" spans="2:4" x14ac:dyDescent="0.25">
      <c r="B457" s="55"/>
      <c r="C457" s="55"/>
      <c r="D457" s="55"/>
    </row>
    <row r="458" spans="2:4" x14ac:dyDescent="0.25">
      <c r="B458" s="55"/>
      <c r="C458" s="55"/>
      <c r="D458" s="55"/>
    </row>
    <row r="459" spans="2:4" x14ac:dyDescent="0.25">
      <c r="B459" s="55"/>
      <c r="C459" s="55"/>
      <c r="D459" s="55"/>
    </row>
    <row r="460" spans="2:4" x14ac:dyDescent="0.25">
      <c r="B460" s="55"/>
      <c r="C460" s="55"/>
      <c r="D460" s="55"/>
    </row>
    <row r="461" spans="2:4" x14ac:dyDescent="0.25">
      <c r="B461" s="55"/>
      <c r="C461" s="55"/>
      <c r="D461" s="55"/>
    </row>
    <row r="462" spans="2:4" x14ac:dyDescent="0.25">
      <c r="B462" s="55"/>
      <c r="C462" s="55"/>
      <c r="D462" s="55"/>
    </row>
    <row r="463" spans="2:4" x14ac:dyDescent="0.25">
      <c r="B463" s="55"/>
      <c r="C463" s="55"/>
      <c r="D463" s="55"/>
    </row>
    <row r="464" spans="2:4" x14ac:dyDescent="0.25">
      <c r="B464" s="55"/>
      <c r="C464" s="55"/>
      <c r="D464" s="55"/>
    </row>
    <row r="465" spans="2:4" x14ac:dyDescent="0.25">
      <c r="B465" s="55"/>
      <c r="C465" s="55"/>
      <c r="D465" s="55"/>
    </row>
    <row r="466" spans="2:4" x14ac:dyDescent="0.25">
      <c r="B466" s="55"/>
      <c r="C466" s="55"/>
      <c r="D466" s="55"/>
    </row>
    <row r="467" spans="2:4" x14ac:dyDescent="0.25">
      <c r="B467" s="55"/>
      <c r="C467" s="55"/>
      <c r="D467" s="55"/>
    </row>
    <row r="468" spans="2:4" x14ac:dyDescent="0.25">
      <c r="B468" s="55"/>
      <c r="C468" s="55"/>
      <c r="D468" s="55"/>
    </row>
    <row r="469" spans="2:4" x14ac:dyDescent="0.25">
      <c r="B469" s="55"/>
      <c r="C469" s="55"/>
      <c r="D469" s="55"/>
    </row>
    <row r="470" spans="2:4" x14ac:dyDescent="0.25">
      <c r="B470" s="55"/>
      <c r="C470" s="55"/>
      <c r="D470" s="55"/>
    </row>
    <row r="471" spans="2:4" x14ac:dyDescent="0.25">
      <c r="B471" s="55"/>
      <c r="C471" s="55"/>
      <c r="D471" s="55"/>
    </row>
    <row r="472" spans="2:4" x14ac:dyDescent="0.25">
      <c r="B472" s="55"/>
      <c r="C472" s="55"/>
      <c r="D472" s="55"/>
    </row>
    <row r="473" spans="2:4" x14ac:dyDescent="0.25">
      <c r="B473" s="55"/>
      <c r="C473" s="55"/>
      <c r="D473" s="55"/>
    </row>
    <row r="474" spans="2:4" x14ac:dyDescent="0.25">
      <c r="B474" s="55"/>
      <c r="C474" s="55"/>
      <c r="D474" s="55"/>
    </row>
    <row r="475" spans="2:4" x14ac:dyDescent="0.25">
      <c r="B475" s="55"/>
      <c r="C475" s="55"/>
      <c r="D475" s="55"/>
    </row>
    <row r="476" spans="2:4" x14ac:dyDescent="0.25">
      <c r="B476" s="55"/>
      <c r="C476" s="55"/>
      <c r="D476" s="55"/>
    </row>
    <row r="477" spans="2:4" x14ac:dyDescent="0.25">
      <c r="B477" s="55"/>
      <c r="C477" s="55"/>
      <c r="D477" s="55"/>
    </row>
    <row r="478" spans="2:4" x14ac:dyDescent="0.25">
      <c r="B478" s="55"/>
      <c r="C478" s="55"/>
      <c r="D478" s="55"/>
    </row>
    <row r="479" spans="2:4" x14ac:dyDescent="0.25">
      <c r="B479" s="55"/>
      <c r="C479" s="55"/>
      <c r="D479" s="55"/>
    </row>
    <row r="480" spans="2:4" x14ac:dyDescent="0.25">
      <c r="B480" s="55"/>
      <c r="C480" s="55"/>
      <c r="D480" s="55"/>
    </row>
    <row r="481" spans="2:4" x14ac:dyDescent="0.25">
      <c r="B481" s="55"/>
      <c r="C481" s="55"/>
      <c r="D481" s="55"/>
    </row>
    <row r="482" spans="2:4" x14ac:dyDescent="0.25">
      <c r="B482" s="55"/>
      <c r="C482" s="55"/>
      <c r="D482" s="55"/>
    </row>
    <row r="483" spans="2:4" x14ac:dyDescent="0.25">
      <c r="B483" s="55"/>
      <c r="C483" s="55"/>
      <c r="D483" s="55"/>
    </row>
    <row r="484" spans="2:4" x14ac:dyDescent="0.25">
      <c r="B484" s="55"/>
      <c r="C484" s="55"/>
      <c r="D484" s="55"/>
    </row>
    <row r="485" spans="2:4" x14ac:dyDescent="0.25">
      <c r="B485" s="55"/>
      <c r="C485" s="55"/>
      <c r="D485" s="55"/>
    </row>
    <row r="486" spans="2:4" x14ac:dyDescent="0.25">
      <c r="B486" s="55"/>
      <c r="C486" s="55"/>
      <c r="D486" s="55"/>
    </row>
    <row r="487" spans="2:4" x14ac:dyDescent="0.25">
      <c r="B487" s="55"/>
      <c r="C487" s="55"/>
      <c r="D487" s="55"/>
    </row>
    <row r="488" spans="2:4" x14ac:dyDescent="0.25">
      <c r="B488" s="55"/>
      <c r="C488" s="55"/>
      <c r="D488" s="55"/>
    </row>
    <row r="489" spans="2:4" x14ac:dyDescent="0.25">
      <c r="B489" s="55"/>
      <c r="C489" s="55"/>
      <c r="D489" s="55"/>
    </row>
    <row r="490" spans="2:4" x14ac:dyDescent="0.25">
      <c r="B490" s="55"/>
      <c r="C490" s="55"/>
      <c r="D490" s="55"/>
    </row>
    <row r="491" spans="2:4" x14ac:dyDescent="0.25">
      <c r="B491" s="55"/>
      <c r="C491" s="55"/>
      <c r="D491" s="55"/>
    </row>
    <row r="492" spans="2:4" x14ac:dyDescent="0.25">
      <c r="B492" s="55"/>
      <c r="C492" s="55"/>
      <c r="D492" s="55"/>
    </row>
    <row r="493" spans="2:4" x14ac:dyDescent="0.25">
      <c r="B493" s="55"/>
      <c r="C493" s="55"/>
      <c r="D493" s="55"/>
    </row>
    <row r="494" spans="2:4" x14ac:dyDescent="0.25">
      <c r="B494" s="55"/>
      <c r="C494" s="55"/>
      <c r="D494" s="55"/>
    </row>
    <row r="495" spans="2:4" x14ac:dyDescent="0.25">
      <c r="B495" s="55"/>
      <c r="C495" s="55"/>
      <c r="D495" s="55"/>
    </row>
    <row r="496" spans="2:4" x14ac:dyDescent="0.25">
      <c r="B496" s="55"/>
      <c r="C496" s="55"/>
      <c r="D496" s="55"/>
    </row>
    <row r="497" spans="2:4" x14ac:dyDescent="0.25">
      <c r="B497" s="55"/>
      <c r="C497" s="55"/>
      <c r="D497" s="55"/>
    </row>
    <row r="498" spans="2:4" x14ac:dyDescent="0.25">
      <c r="B498" s="55"/>
      <c r="C498" s="55"/>
      <c r="D498" s="55"/>
    </row>
    <row r="499" spans="2:4" x14ac:dyDescent="0.25">
      <c r="B499" s="55"/>
      <c r="C499" s="55"/>
      <c r="D499" s="55"/>
    </row>
    <row r="500" spans="2:4" x14ac:dyDescent="0.25">
      <c r="B500" s="55"/>
      <c r="C500" s="55"/>
      <c r="D500" s="55"/>
    </row>
    <row r="501" spans="2:4" x14ac:dyDescent="0.25">
      <c r="B501" s="55"/>
      <c r="C501" s="55"/>
      <c r="D501" s="55"/>
    </row>
    <row r="502" spans="2:4" x14ac:dyDescent="0.25">
      <c r="B502" s="55"/>
      <c r="C502" s="55"/>
      <c r="D502" s="55"/>
    </row>
    <row r="503" spans="2:4" x14ac:dyDescent="0.25">
      <c r="B503" s="55"/>
      <c r="C503" s="55"/>
      <c r="D503" s="55"/>
    </row>
    <row r="504" spans="2:4" x14ac:dyDescent="0.25">
      <c r="B504" s="55"/>
      <c r="C504" s="55"/>
      <c r="D504" s="55"/>
    </row>
    <row r="505" spans="2:4" x14ac:dyDescent="0.25">
      <c r="B505" s="55"/>
      <c r="C505" s="55"/>
      <c r="D505" s="55"/>
    </row>
    <row r="506" spans="2:4" x14ac:dyDescent="0.25">
      <c r="B506" s="55"/>
      <c r="C506" s="55"/>
      <c r="D506" s="55"/>
    </row>
    <row r="507" spans="2:4" x14ac:dyDescent="0.25">
      <c r="B507" s="55"/>
      <c r="C507" s="55"/>
      <c r="D507" s="55"/>
    </row>
    <row r="508" spans="2:4" x14ac:dyDescent="0.25">
      <c r="B508" s="55"/>
      <c r="C508" s="55"/>
      <c r="D508" s="55"/>
    </row>
    <row r="509" spans="2:4" x14ac:dyDescent="0.25">
      <c r="B509" s="55"/>
      <c r="C509" s="55"/>
      <c r="D509" s="55"/>
    </row>
    <row r="510" spans="2:4" x14ac:dyDescent="0.25">
      <c r="B510" s="55"/>
      <c r="C510" s="55"/>
      <c r="D510" s="55"/>
    </row>
    <row r="511" spans="2:4" x14ac:dyDescent="0.25">
      <c r="B511" s="55"/>
      <c r="C511" s="55"/>
      <c r="D511" s="55"/>
    </row>
    <row r="512" spans="2:4" x14ac:dyDescent="0.25">
      <c r="B512" s="55"/>
      <c r="C512" s="55"/>
      <c r="D512" s="55"/>
    </row>
    <row r="513" spans="2:4" x14ac:dyDescent="0.25">
      <c r="B513" s="55"/>
      <c r="C513" s="55"/>
      <c r="D513" s="55"/>
    </row>
    <row r="514" spans="2:4" x14ac:dyDescent="0.25">
      <c r="B514" s="55"/>
      <c r="C514" s="55"/>
      <c r="D514" s="55"/>
    </row>
    <row r="515" spans="2:4" x14ac:dyDescent="0.25">
      <c r="B515" s="55"/>
      <c r="C515" s="55"/>
      <c r="D515" s="55"/>
    </row>
    <row r="516" spans="2:4" x14ac:dyDescent="0.25">
      <c r="B516" s="55"/>
      <c r="C516" s="55"/>
      <c r="D516" s="55"/>
    </row>
    <row r="517" spans="2:4" x14ac:dyDescent="0.25">
      <c r="B517" s="55"/>
      <c r="C517" s="55"/>
      <c r="D517" s="55"/>
    </row>
    <row r="518" spans="2:4" x14ac:dyDescent="0.25">
      <c r="B518" s="55"/>
      <c r="C518" s="55"/>
      <c r="D518" s="55"/>
    </row>
    <row r="519" spans="2:4" x14ac:dyDescent="0.25">
      <c r="B519" s="55"/>
      <c r="C519" s="55"/>
      <c r="D519" s="55"/>
    </row>
    <row r="520" spans="2:4" x14ac:dyDescent="0.25">
      <c r="B520" s="55"/>
      <c r="C520" s="55"/>
      <c r="D520" s="55"/>
    </row>
    <row r="521" spans="2:4" x14ac:dyDescent="0.25">
      <c r="B521" s="55"/>
      <c r="C521" s="55"/>
      <c r="D521" s="55"/>
    </row>
    <row r="522" spans="2:4" x14ac:dyDescent="0.25">
      <c r="B522" s="55"/>
      <c r="C522" s="55"/>
      <c r="D522" s="55"/>
    </row>
    <row r="523" spans="2:4" x14ac:dyDescent="0.25">
      <c r="B523" s="55"/>
      <c r="C523" s="55"/>
      <c r="D523" s="55"/>
    </row>
    <row r="524" spans="2:4" x14ac:dyDescent="0.25">
      <c r="B524" s="55"/>
      <c r="C524" s="55"/>
      <c r="D524" s="55"/>
    </row>
    <row r="525" spans="2:4" x14ac:dyDescent="0.25">
      <c r="B525" s="55"/>
      <c r="C525" s="55"/>
      <c r="D525" s="55"/>
    </row>
    <row r="526" spans="2:4" x14ac:dyDescent="0.25">
      <c r="B526" s="55"/>
      <c r="C526" s="55"/>
      <c r="D526" s="55"/>
    </row>
    <row r="527" spans="2:4" x14ac:dyDescent="0.25">
      <c r="B527" s="55"/>
      <c r="C527" s="55"/>
      <c r="D527" s="55"/>
    </row>
    <row r="528" spans="2:4" x14ac:dyDescent="0.25">
      <c r="B528" s="55"/>
      <c r="C528" s="55"/>
      <c r="D528" s="55"/>
    </row>
    <row r="529" spans="2:4" x14ac:dyDescent="0.25">
      <c r="B529" s="55"/>
      <c r="C529" s="55"/>
      <c r="D529" s="55"/>
    </row>
    <row r="530" spans="2:4" x14ac:dyDescent="0.25">
      <c r="B530" s="55"/>
      <c r="C530" s="55"/>
      <c r="D530" s="55"/>
    </row>
    <row r="531" spans="2:4" x14ac:dyDescent="0.25">
      <c r="B531" s="55"/>
      <c r="C531" s="55"/>
      <c r="D531" s="55"/>
    </row>
    <row r="532" spans="2:4" x14ac:dyDescent="0.25">
      <c r="B532" s="55"/>
      <c r="C532" s="55"/>
      <c r="D532" s="55"/>
    </row>
    <row r="533" spans="2:4" x14ac:dyDescent="0.25">
      <c r="B533" s="55"/>
      <c r="C533" s="55"/>
      <c r="D533" s="55"/>
    </row>
    <row r="534" spans="2:4" x14ac:dyDescent="0.25">
      <c r="B534" s="55"/>
      <c r="C534" s="55"/>
      <c r="D534" s="55"/>
    </row>
    <row r="535" spans="2:4" x14ac:dyDescent="0.25">
      <c r="B535" s="55"/>
      <c r="C535" s="55"/>
      <c r="D535" s="55"/>
    </row>
    <row r="536" spans="2:4" x14ac:dyDescent="0.25">
      <c r="B536" s="55"/>
      <c r="C536" s="55"/>
      <c r="D536" s="55"/>
    </row>
    <row r="537" spans="2:4" x14ac:dyDescent="0.25">
      <c r="B537" s="55"/>
      <c r="C537" s="55"/>
      <c r="D537" s="55"/>
    </row>
    <row r="538" spans="2:4" x14ac:dyDescent="0.25">
      <c r="B538" s="55"/>
      <c r="C538" s="55"/>
      <c r="D538" s="55"/>
    </row>
    <row r="539" spans="2:4" x14ac:dyDescent="0.25">
      <c r="B539" s="55"/>
      <c r="C539" s="55"/>
      <c r="D539" s="55"/>
    </row>
    <row r="540" spans="2:4" x14ac:dyDescent="0.25">
      <c r="B540" s="55"/>
      <c r="C540" s="55"/>
      <c r="D540" s="55"/>
    </row>
    <row r="541" spans="2:4" x14ac:dyDescent="0.25">
      <c r="B541" s="55"/>
      <c r="C541" s="55"/>
      <c r="D541" s="55"/>
    </row>
    <row r="542" spans="2:4" x14ac:dyDescent="0.25">
      <c r="B542" s="55"/>
      <c r="C542" s="55"/>
      <c r="D542" s="55"/>
    </row>
    <row r="543" spans="2:4" x14ac:dyDescent="0.25">
      <c r="B543" s="55"/>
      <c r="C543" s="55"/>
      <c r="D543" s="55"/>
    </row>
    <row r="544" spans="2:4" x14ac:dyDescent="0.25">
      <c r="B544" s="55"/>
      <c r="C544" s="55"/>
      <c r="D544" s="55"/>
    </row>
    <row r="545" spans="2:4" x14ac:dyDescent="0.25">
      <c r="B545" s="55"/>
      <c r="C545" s="55"/>
      <c r="D545" s="55"/>
    </row>
    <row r="546" spans="2:4" x14ac:dyDescent="0.25">
      <c r="B546" s="55"/>
      <c r="C546" s="55"/>
      <c r="D546" s="55"/>
    </row>
    <row r="547" spans="2:4" x14ac:dyDescent="0.25">
      <c r="B547" s="55"/>
      <c r="C547" s="55"/>
      <c r="D547" s="55"/>
    </row>
    <row r="548" spans="2:4" x14ac:dyDescent="0.25">
      <c r="B548" s="55"/>
      <c r="C548" s="55"/>
      <c r="D548" s="55"/>
    </row>
    <row r="549" spans="2:4" x14ac:dyDescent="0.25">
      <c r="B549" s="55"/>
      <c r="C549" s="55"/>
      <c r="D549" s="55"/>
    </row>
    <row r="550" spans="2:4" x14ac:dyDescent="0.25">
      <c r="B550" s="55"/>
      <c r="C550" s="55"/>
      <c r="D550" s="55"/>
    </row>
    <row r="551" spans="2:4" x14ac:dyDescent="0.25">
      <c r="B551" s="55"/>
      <c r="C551" s="55"/>
      <c r="D551" s="55"/>
    </row>
    <row r="552" spans="2:4" x14ac:dyDescent="0.25">
      <c r="B552" s="55"/>
      <c r="C552" s="55"/>
      <c r="D552" s="55"/>
    </row>
    <row r="553" spans="2:4" x14ac:dyDescent="0.25">
      <c r="B553" s="55"/>
      <c r="C553" s="55"/>
      <c r="D553" s="55"/>
    </row>
    <row r="554" spans="2:4" x14ac:dyDescent="0.25">
      <c r="B554" s="55"/>
      <c r="C554" s="55"/>
      <c r="D554" s="55"/>
    </row>
    <row r="555" spans="2:4" x14ac:dyDescent="0.25">
      <c r="B555" s="55"/>
      <c r="C555" s="55"/>
      <c r="D555" s="55"/>
    </row>
    <row r="556" spans="2:4" x14ac:dyDescent="0.25">
      <c r="B556" s="55"/>
      <c r="C556" s="55"/>
      <c r="D556" s="55"/>
    </row>
    <row r="557" spans="2:4" x14ac:dyDescent="0.25">
      <c r="B557" s="55"/>
      <c r="C557" s="55"/>
      <c r="D557" s="55"/>
    </row>
    <row r="558" spans="2:4" x14ac:dyDescent="0.25">
      <c r="B558" s="55"/>
      <c r="C558" s="55"/>
      <c r="D558" s="55"/>
    </row>
    <row r="559" spans="2:4" x14ac:dyDescent="0.25">
      <c r="B559" s="55"/>
      <c r="C559" s="55"/>
      <c r="D559" s="55"/>
    </row>
    <row r="560" spans="2:4" x14ac:dyDescent="0.25">
      <c r="B560" s="55"/>
      <c r="C560" s="55"/>
      <c r="D560" s="55"/>
    </row>
    <row r="561" spans="2:4" x14ac:dyDescent="0.25">
      <c r="B561" s="55"/>
      <c r="C561" s="55"/>
      <c r="D561" s="55"/>
    </row>
    <row r="562" spans="2:4" x14ac:dyDescent="0.25">
      <c r="B562" s="55"/>
      <c r="C562" s="55"/>
      <c r="D562" s="55"/>
    </row>
    <row r="563" spans="2:4" x14ac:dyDescent="0.25">
      <c r="B563" s="55"/>
      <c r="C563" s="55"/>
      <c r="D563" s="55"/>
    </row>
    <row r="564" spans="2:4" x14ac:dyDescent="0.25">
      <c r="B564" s="55"/>
      <c r="C564" s="55"/>
      <c r="D564" s="55"/>
    </row>
    <row r="565" spans="2:4" x14ac:dyDescent="0.25">
      <c r="B565" s="55"/>
      <c r="C565" s="55"/>
      <c r="D565" s="55"/>
    </row>
    <row r="566" spans="2:4" x14ac:dyDescent="0.25">
      <c r="B566" s="55"/>
      <c r="C566" s="55"/>
      <c r="D566" s="55"/>
    </row>
    <row r="567" spans="2:4" x14ac:dyDescent="0.25">
      <c r="B567" s="55"/>
      <c r="C567" s="55"/>
      <c r="D567" s="55"/>
    </row>
    <row r="568" spans="2:4" x14ac:dyDescent="0.25">
      <c r="B568" s="55"/>
      <c r="C568" s="55"/>
      <c r="D568" s="55"/>
    </row>
    <row r="569" spans="2:4" x14ac:dyDescent="0.25">
      <c r="B569" s="55"/>
      <c r="C569" s="55"/>
      <c r="D569" s="55"/>
    </row>
    <row r="570" spans="2:4" x14ac:dyDescent="0.25">
      <c r="B570" s="55"/>
      <c r="C570" s="55"/>
      <c r="D570" s="55"/>
    </row>
    <row r="571" spans="2:4" x14ac:dyDescent="0.25">
      <c r="B571" s="55"/>
      <c r="C571" s="55"/>
      <c r="D571" s="55"/>
    </row>
    <row r="572" spans="2:4" x14ac:dyDescent="0.25">
      <c r="B572" s="55"/>
      <c r="C572" s="55"/>
      <c r="D572" s="55"/>
    </row>
    <row r="573" spans="2:4" x14ac:dyDescent="0.25">
      <c r="B573" s="55"/>
      <c r="C573" s="55"/>
      <c r="D573" s="55"/>
    </row>
    <row r="574" spans="2:4" x14ac:dyDescent="0.25">
      <c r="B574" s="55"/>
      <c r="C574" s="55"/>
      <c r="D574" s="55"/>
    </row>
    <row r="575" spans="2:4" x14ac:dyDescent="0.25">
      <c r="B575" s="55"/>
      <c r="C575" s="55"/>
      <c r="D575" s="55"/>
    </row>
    <row r="576" spans="2:4" x14ac:dyDescent="0.25">
      <c r="B576" s="55"/>
      <c r="C576" s="55"/>
      <c r="D576" s="55"/>
    </row>
    <row r="577" spans="2:4" x14ac:dyDescent="0.25">
      <c r="B577" s="55"/>
      <c r="C577" s="55"/>
      <c r="D577" s="55"/>
    </row>
    <row r="578" spans="2:4" x14ac:dyDescent="0.25">
      <c r="B578" s="55"/>
      <c r="C578" s="55"/>
      <c r="D578" s="55"/>
    </row>
    <row r="579" spans="2:4" x14ac:dyDescent="0.25">
      <c r="B579" s="55"/>
      <c r="C579" s="55"/>
      <c r="D579" s="55"/>
    </row>
    <row r="580" spans="2:4" x14ac:dyDescent="0.25">
      <c r="B580" s="55"/>
      <c r="C580" s="55"/>
      <c r="D580" s="55"/>
    </row>
    <row r="581" spans="2:4" x14ac:dyDescent="0.25">
      <c r="B581" s="55"/>
      <c r="C581" s="55"/>
      <c r="D581" s="55"/>
    </row>
    <row r="582" spans="2:4" x14ac:dyDescent="0.25">
      <c r="B582" s="55"/>
      <c r="C582" s="55"/>
      <c r="D582" s="55"/>
    </row>
    <row r="583" spans="2:4" x14ac:dyDescent="0.25">
      <c r="B583" s="55"/>
      <c r="C583" s="55"/>
      <c r="D583" s="55"/>
    </row>
    <row r="584" spans="2:4" x14ac:dyDescent="0.25">
      <c r="B584" s="55"/>
      <c r="C584" s="55"/>
      <c r="D584" s="55"/>
    </row>
    <row r="585" spans="2:4" x14ac:dyDescent="0.25">
      <c r="B585" s="55"/>
      <c r="C585" s="55"/>
      <c r="D585" s="55"/>
    </row>
    <row r="586" spans="2:4" x14ac:dyDescent="0.25">
      <c r="B586" s="55"/>
      <c r="C586" s="55"/>
      <c r="D586" s="55"/>
    </row>
    <row r="587" spans="2:4" x14ac:dyDescent="0.25">
      <c r="B587" s="55"/>
      <c r="C587" s="55"/>
      <c r="D587" s="55"/>
    </row>
    <row r="588" spans="2:4" x14ac:dyDescent="0.25">
      <c r="B588" s="55"/>
      <c r="C588" s="55"/>
      <c r="D588" s="55"/>
    </row>
    <row r="589" spans="2:4" x14ac:dyDescent="0.25">
      <c r="B589" s="55"/>
      <c r="C589" s="55"/>
      <c r="D589" s="55"/>
    </row>
    <row r="590" spans="2:4" x14ac:dyDescent="0.25">
      <c r="B590" s="55"/>
      <c r="C590" s="55"/>
      <c r="D590" s="55"/>
    </row>
    <row r="591" spans="2:4" x14ac:dyDescent="0.25">
      <c r="B591" s="55"/>
      <c r="C591" s="55"/>
      <c r="D591" s="55"/>
    </row>
    <row r="592" spans="2:4" x14ac:dyDescent="0.25">
      <c r="B592" s="55"/>
      <c r="C592" s="55"/>
      <c r="D592" s="55"/>
    </row>
    <row r="593" spans="2:4" x14ac:dyDescent="0.25">
      <c r="B593" s="55"/>
      <c r="C593" s="55"/>
      <c r="D593" s="55"/>
    </row>
    <row r="594" spans="2:4" x14ac:dyDescent="0.25">
      <c r="B594" s="55"/>
      <c r="C594" s="55"/>
      <c r="D594" s="55"/>
    </row>
    <row r="595" spans="2:4" x14ac:dyDescent="0.25">
      <c r="B595" s="55"/>
      <c r="C595" s="55"/>
      <c r="D595" s="55"/>
    </row>
    <row r="596" spans="2:4" x14ac:dyDescent="0.25">
      <c r="B596" s="55"/>
      <c r="C596" s="55"/>
      <c r="D596" s="55"/>
    </row>
    <row r="597" spans="2:4" x14ac:dyDescent="0.25">
      <c r="B597" s="55"/>
      <c r="C597" s="55"/>
      <c r="D597" s="55"/>
    </row>
    <row r="598" spans="2:4" x14ac:dyDescent="0.25">
      <c r="B598" s="55"/>
      <c r="C598" s="55"/>
      <c r="D598" s="55"/>
    </row>
    <row r="599" spans="2:4" x14ac:dyDescent="0.25">
      <c r="B599" s="55"/>
      <c r="C599" s="55"/>
      <c r="D599" s="55"/>
    </row>
    <row r="600" spans="2:4" x14ac:dyDescent="0.25">
      <c r="B600" s="55"/>
      <c r="C600" s="55"/>
      <c r="D600" s="55"/>
    </row>
    <row r="601" spans="2:4" x14ac:dyDescent="0.25">
      <c r="B601" s="55"/>
      <c r="C601" s="55"/>
      <c r="D601" s="55"/>
    </row>
    <row r="602" spans="2:4" x14ac:dyDescent="0.25">
      <c r="B602" s="55"/>
      <c r="C602" s="55"/>
      <c r="D602" s="55"/>
    </row>
    <row r="603" spans="2:4" x14ac:dyDescent="0.25">
      <c r="B603" s="55"/>
      <c r="C603" s="55"/>
      <c r="D603" s="55"/>
    </row>
    <row r="604" spans="2:4" x14ac:dyDescent="0.25">
      <c r="B604" s="55"/>
      <c r="C604" s="55"/>
      <c r="D604" s="55"/>
    </row>
    <row r="605" spans="2:4" x14ac:dyDescent="0.25">
      <c r="B605" s="55"/>
      <c r="C605" s="55"/>
      <c r="D605" s="55"/>
    </row>
    <row r="606" spans="2:4" x14ac:dyDescent="0.25">
      <c r="B606" s="55"/>
      <c r="C606" s="55"/>
      <c r="D606" s="55"/>
    </row>
    <row r="607" spans="2:4" x14ac:dyDescent="0.25">
      <c r="B607" s="55"/>
      <c r="C607" s="55"/>
      <c r="D607" s="55"/>
    </row>
    <row r="608" spans="2:4" x14ac:dyDescent="0.25">
      <c r="B608" s="55"/>
      <c r="C608" s="55"/>
      <c r="D608" s="55"/>
    </row>
    <row r="609" spans="2:4" x14ac:dyDescent="0.25">
      <c r="B609" s="55"/>
      <c r="C609" s="55"/>
      <c r="D609" s="55"/>
    </row>
    <row r="610" spans="2:4" x14ac:dyDescent="0.25">
      <c r="B610" s="55"/>
      <c r="C610" s="55"/>
      <c r="D610" s="55"/>
    </row>
    <row r="611" spans="2:4" x14ac:dyDescent="0.25">
      <c r="B611" s="55"/>
      <c r="C611" s="55"/>
      <c r="D611" s="55"/>
    </row>
    <row r="612" spans="2:4" x14ac:dyDescent="0.25">
      <c r="B612" s="55"/>
      <c r="C612" s="55"/>
      <c r="D612" s="55"/>
    </row>
    <row r="613" spans="2:4" x14ac:dyDescent="0.25">
      <c r="B613" s="55"/>
      <c r="C613" s="55"/>
      <c r="D613" s="55"/>
    </row>
    <row r="614" spans="2:4" x14ac:dyDescent="0.25">
      <c r="B614" s="55"/>
      <c r="C614" s="55"/>
      <c r="D614" s="55"/>
    </row>
    <row r="615" spans="2:4" x14ac:dyDescent="0.25">
      <c r="B615" s="55"/>
      <c r="C615" s="55"/>
      <c r="D615" s="55"/>
    </row>
    <row r="616" spans="2:4" x14ac:dyDescent="0.25">
      <c r="B616" s="55"/>
      <c r="C616" s="55"/>
      <c r="D616" s="55"/>
    </row>
    <row r="617" spans="2:4" x14ac:dyDescent="0.25">
      <c r="B617" s="55"/>
      <c r="C617" s="55"/>
      <c r="D617" s="55"/>
    </row>
    <row r="618" spans="2:4" x14ac:dyDescent="0.25">
      <c r="B618" s="55"/>
      <c r="C618" s="55"/>
      <c r="D618" s="55"/>
    </row>
    <row r="619" spans="2:4" x14ac:dyDescent="0.25">
      <c r="B619" s="55"/>
      <c r="C619" s="55"/>
      <c r="D619" s="55"/>
    </row>
    <row r="620" spans="2:4" x14ac:dyDescent="0.25">
      <c r="B620" s="55"/>
      <c r="C620" s="55"/>
      <c r="D620" s="55"/>
    </row>
    <row r="621" spans="2:4" x14ac:dyDescent="0.25">
      <c r="B621" s="55"/>
      <c r="C621" s="55"/>
      <c r="D621" s="55"/>
    </row>
    <row r="622" spans="2:4" x14ac:dyDescent="0.25">
      <c r="B622" s="55"/>
      <c r="C622" s="55"/>
      <c r="D622" s="55"/>
    </row>
    <row r="623" spans="2:4" x14ac:dyDescent="0.25">
      <c r="B623" s="55"/>
      <c r="C623" s="55"/>
      <c r="D623" s="55"/>
    </row>
    <row r="624" spans="2:4" x14ac:dyDescent="0.25">
      <c r="B624" s="55"/>
      <c r="C624" s="55"/>
      <c r="D624" s="55"/>
    </row>
    <row r="625" spans="2:4" x14ac:dyDescent="0.25">
      <c r="B625" s="55"/>
      <c r="C625" s="55"/>
      <c r="D625" s="55"/>
    </row>
    <row r="626" spans="2:4" x14ac:dyDescent="0.25">
      <c r="B626" s="55"/>
      <c r="C626" s="55"/>
      <c r="D626" s="55"/>
    </row>
    <row r="627" spans="2:4" x14ac:dyDescent="0.25">
      <c r="B627" s="55"/>
      <c r="C627" s="55"/>
      <c r="D627" s="55"/>
    </row>
    <row r="628" spans="2:4" x14ac:dyDescent="0.25">
      <c r="B628" s="55"/>
      <c r="C628" s="55"/>
      <c r="D628" s="55"/>
    </row>
    <row r="629" spans="2:4" x14ac:dyDescent="0.25">
      <c r="B629" s="55"/>
      <c r="C629" s="55"/>
      <c r="D629" s="55"/>
    </row>
    <row r="630" spans="2:4" x14ac:dyDescent="0.25">
      <c r="B630" s="55"/>
      <c r="C630" s="55"/>
      <c r="D630" s="55"/>
    </row>
    <row r="631" spans="2:4" x14ac:dyDescent="0.25">
      <c r="B631" s="55"/>
      <c r="C631" s="55"/>
      <c r="D631" s="55"/>
    </row>
    <row r="632" spans="2:4" x14ac:dyDescent="0.25">
      <c r="B632" s="55"/>
      <c r="C632" s="55"/>
      <c r="D632" s="55"/>
    </row>
    <row r="633" spans="2:4" x14ac:dyDescent="0.25">
      <c r="B633" s="55"/>
      <c r="C633" s="55"/>
      <c r="D633" s="55"/>
    </row>
    <row r="634" spans="2:4" x14ac:dyDescent="0.25">
      <c r="B634" s="55"/>
      <c r="C634" s="55"/>
      <c r="D634" s="55"/>
    </row>
    <row r="635" spans="2:4" x14ac:dyDescent="0.25">
      <c r="B635" s="55"/>
      <c r="C635" s="55"/>
      <c r="D635" s="55"/>
    </row>
    <row r="636" spans="2:4" x14ac:dyDescent="0.25">
      <c r="B636" s="55"/>
      <c r="C636" s="55"/>
      <c r="D636" s="55"/>
    </row>
    <row r="637" spans="2:4" x14ac:dyDescent="0.25">
      <c r="B637" s="55"/>
      <c r="C637" s="55"/>
      <c r="D637" s="55"/>
    </row>
    <row r="638" spans="2:4" x14ac:dyDescent="0.25">
      <c r="B638" s="55"/>
      <c r="C638" s="55"/>
      <c r="D638" s="55"/>
    </row>
    <row r="639" spans="2:4" x14ac:dyDescent="0.25">
      <c r="B639" s="55"/>
      <c r="C639" s="55"/>
      <c r="D639" s="55"/>
    </row>
    <row r="640" spans="2:4" x14ac:dyDescent="0.25">
      <c r="B640" s="55"/>
      <c r="C640" s="55"/>
      <c r="D640" s="55"/>
    </row>
    <row r="641" spans="2:4" x14ac:dyDescent="0.25">
      <c r="B641" s="55"/>
      <c r="C641" s="55"/>
      <c r="D641" s="55"/>
    </row>
    <row r="642" spans="2:4" x14ac:dyDescent="0.25">
      <c r="B642" s="55"/>
      <c r="C642" s="55"/>
      <c r="D642" s="55"/>
    </row>
    <row r="643" spans="2:4" x14ac:dyDescent="0.25">
      <c r="B643" s="55"/>
      <c r="C643" s="55"/>
      <c r="D643" s="55"/>
    </row>
    <row r="644" spans="2:4" x14ac:dyDescent="0.25">
      <c r="B644" s="55"/>
      <c r="C644" s="55"/>
      <c r="D644" s="55"/>
    </row>
    <row r="645" spans="2:4" x14ac:dyDescent="0.25">
      <c r="B645" s="55"/>
      <c r="C645" s="55"/>
      <c r="D645" s="55"/>
    </row>
    <row r="646" spans="2:4" x14ac:dyDescent="0.25">
      <c r="B646" s="55"/>
      <c r="C646" s="55"/>
      <c r="D646" s="55"/>
    </row>
    <row r="647" spans="2:4" x14ac:dyDescent="0.25">
      <c r="B647" s="55"/>
      <c r="C647" s="55"/>
      <c r="D647" s="55"/>
    </row>
    <row r="648" spans="2:4" x14ac:dyDescent="0.25">
      <c r="B648" s="55"/>
      <c r="C648" s="55"/>
      <c r="D648" s="55"/>
    </row>
    <row r="649" spans="2:4" x14ac:dyDescent="0.25">
      <c r="B649" s="55"/>
      <c r="C649" s="55"/>
      <c r="D649" s="55"/>
    </row>
    <row r="650" spans="2:4" x14ac:dyDescent="0.25">
      <c r="B650" s="55"/>
      <c r="C650" s="55"/>
      <c r="D650" s="55"/>
    </row>
    <row r="651" spans="2:4" x14ac:dyDescent="0.25">
      <c r="B651" s="55"/>
      <c r="C651" s="55"/>
      <c r="D651" s="55"/>
    </row>
    <row r="652" spans="2:4" x14ac:dyDescent="0.25">
      <c r="B652" s="55"/>
      <c r="C652" s="55"/>
      <c r="D652" s="55"/>
    </row>
    <row r="653" spans="2:4" x14ac:dyDescent="0.25">
      <c r="B653" s="55"/>
      <c r="C653" s="55"/>
      <c r="D653" s="55"/>
    </row>
    <row r="654" spans="2:4" x14ac:dyDescent="0.25">
      <c r="B654" s="55"/>
      <c r="C654" s="55"/>
      <c r="D654" s="55"/>
    </row>
    <row r="655" spans="2:4" x14ac:dyDescent="0.25">
      <c r="B655" s="55"/>
      <c r="C655" s="55"/>
      <c r="D655" s="55"/>
    </row>
    <row r="656" spans="2:4" x14ac:dyDescent="0.25">
      <c r="B656" s="55"/>
      <c r="C656" s="55"/>
      <c r="D656" s="55"/>
    </row>
    <row r="657" spans="2:4" x14ac:dyDescent="0.25">
      <c r="B657" s="55"/>
      <c r="C657" s="55"/>
      <c r="D657" s="55"/>
    </row>
    <row r="658" spans="2:4" x14ac:dyDescent="0.25">
      <c r="B658" s="55"/>
      <c r="C658" s="55"/>
      <c r="D658" s="55"/>
    </row>
    <row r="659" spans="2:4" x14ac:dyDescent="0.25">
      <c r="B659" s="55"/>
      <c r="C659" s="55"/>
      <c r="D659" s="55"/>
    </row>
    <row r="660" spans="2:4" x14ac:dyDescent="0.25">
      <c r="B660" s="55"/>
      <c r="C660" s="55"/>
      <c r="D660" s="55"/>
    </row>
    <row r="661" spans="2:4" x14ac:dyDescent="0.25">
      <c r="B661" s="55"/>
      <c r="C661" s="55"/>
      <c r="D661" s="55"/>
    </row>
    <row r="662" spans="2:4" x14ac:dyDescent="0.25">
      <c r="B662" s="55"/>
      <c r="C662" s="55"/>
      <c r="D662" s="55"/>
    </row>
    <row r="663" spans="2:4" x14ac:dyDescent="0.25">
      <c r="B663" s="55"/>
      <c r="C663" s="55"/>
      <c r="D663" s="55"/>
    </row>
    <row r="664" spans="2:4" x14ac:dyDescent="0.25">
      <c r="B664" s="55"/>
      <c r="C664" s="55"/>
      <c r="D664" s="55"/>
    </row>
    <row r="665" spans="2:4" x14ac:dyDescent="0.25">
      <c r="B665" s="55"/>
      <c r="C665" s="55"/>
      <c r="D665" s="55"/>
    </row>
    <row r="666" spans="2:4" x14ac:dyDescent="0.25">
      <c r="B666" s="55"/>
      <c r="C666" s="55"/>
      <c r="D666" s="55"/>
    </row>
    <row r="667" spans="2:4" x14ac:dyDescent="0.25">
      <c r="B667" s="55"/>
      <c r="C667" s="55"/>
      <c r="D667" s="55"/>
    </row>
    <row r="668" spans="2:4" x14ac:dyDescent="0.25">
      <c r="B668" s="55"/>
      <c r="C668" s="55"/>
      <c r="D668" s="55"/>
    </row>
    <row r="669" spans="2:4" x14ac:dyDescent="0.25">
      <c r="B669" s="55"/>
      <c r="C669" s="55"/>
      <c r="D669" s="55"/>
    </row>
    <row r="670" spans="2:4" x14ac:dyDescent="0.25">
      <c r="B670" s="55"/>
      <c r="C670" s="55"/>
      <c r="D670" s="55"/>
    </row>
    <row r="671" spans="2:4" x14ac:dyDescent="0.25">
      <c r="B671" s="55"/>
      <c r="C671" s="55"/>
      <c r="D671" s="55"/>
    </row>
    <row r="672" spans="2:4" x14ac:dyDescent="0.25">
      <c r="B672" s="55"/>
      <c r="C672" s="55"/>
      <c r="D672" s="55"/>
    </row>
    <row r="673" spans="2:4" x14ac:dyDescent="0.25">
      <c r="B673" s="55"/>
      <c r="C673" s="55"/>
      <c r="D673" s="55"/>
    </row>
    <row r="674" spans="2:4" x14ac:dyDescent="0.25">
      <c r="B674" s="55"/>
      <c r="C674" s="55"/>
      <c r="D674" s="55"/>
    </row>
    <row r="675" spans="2:4" x14ac:dyDescent="0.25">
      <c r="B675" s="55"/>
      <c r="C675" s="55"/>
      <c r="D675" s="55"/>
    </row>
    <row r="676" spans="2:4" x14ac:dyDescent="0.25">
      <c r="B676" s="55"/>
      <c r="C676" s="55"/>
      <c r="D676" s="55"/>
    </row>
    <row r="677" spans="2:4" x14ac:dyDescent="0.25">
      <c r="B677" s="55"/>
      <c r="C677" s="55"/>
      <c r="D677" s="55"/>
    </row>
    <row r="678" spans="2:4" x14ac:dyDescent="0.25">
      <c r="B678" s="55"/>
      <c r="C678" s="55"/>
      <c r="D678" s="55"/>
    </row>
    <row r="679" spans="2:4" x14ac:dyDescent="0.25">
      <c r="B679" s="55"/>
      <c r="C679" s="55"/>
      <c r="D679" s="55"/>
    </row>
    <row r="680" spans="2:4" x14ac:dyDescent="0.25">
      <c r="B680" s="55"/>
      <c r="C680" s="55"/>
      <c r="D680" s="55"/>
    </row>
    <row r="681" spans="2:4" x14ac:dyDescent="0.25">
      <c r="B681" s="55"/>
      <c r="C681" s="55"/>
      <c r="D681" s="55"/>
    </row>
    <row r="682" spans="2:4" x14ac:dyDescent="0.25">
      <c r="B682" s="55"/>
      <c r="C682" s="55"/>
      <c r="D682" s="55"/>
    </row>
    <row r="683" spans="2:4" x14ac:dyDescent="0.25">
      <c r="B683" s="55"/>
      <c r="C683" s="55"/>
      <c r="D683" s="55"/>
    </row>
    <row r="684" spans="2:4" x14ac:dyDescent="0.25">
      <c r="B684" s="55"/>
      <c r="C684" s="55"/>
      <c r="D684" s="55"/>
    </row>
    <row r="685" spans="2:4" x14ac:dyDescent="0.25">
      <c r="B685" s="55"/>
      <c r="C685" s="55"/>
      <c r="D685" s="55"/>
    </row>
    <row r="686" spans="2:4" x14ac:dyDescent="0.25">
      <c r="B686" s="55"/>
      <c r="C686" s="55"/>
      <c r="D686" s="55"/>
    </row>
    <row r="687" spans="2:4" x14ac:dyDescent="0.25">
      <c r="B687" s="55"/>
      <c r="C687" s="55"/>
      <c r="D687" s="55"/>
    </row>
    <row r="688" spans="2:4" x14ac:dyDescent="0.25">
      <c r="B688" s="55"/>
      <c r="C688" s="55"/>
      <c r="D688" s="55"/>
    </row>
    <row r="689" spans="2:4" x14ac:dyDescent="0.25">
      <c r="B689" s="55"/>
      <c r="C689" s="55"/>
      <c r="D689" s="55"/>
    </row>
    <row r="690" spans="2:4" x14ac:dyDescent="0.25">
      <c r="B690" s="55"/>
      <c r="C690" s="55"/>
      <c r="D690" s="55"/>
    </row>
    <row r="691" spans="2:4" x14ac:dyDescent="0.25">
      <c r="B691" s="55"/>
      <c r="C691" s="55"/>
      <c r="D691" s="55"/>
    </row>
    <row r="692" spans="2:4" x14ac:dyDescent="0.25">
      <c r="B692" s="55"/>
      <c r="C692" s="55"/>
      <c r="D692" s="55"/>
    </row>
    <row r="693" spans="2:4" x14ac:dyDescent="0.25">
      <c r="B693" s="55"/>
      <c r="C693" s="55"/>
      <c r="D693" s="55"/>
    </row>
    <row r="694" spans="2:4" x14ac:dyDescent="0.25">
      <c r="B694" s="55"/>
      <c r="C694" s="55"/>
      <c r="D694" s="55"/>
    </row>
    <row r="695" spans="2:4" x14ac:dyDescent="0.25">
      <c r="B695" s="55"/>
      <c r="C695" s="55"/>
      <c r="D695" s="55"/>
    </row>
    <row r="696" spans="2:4" x14ac:dyDescent="0.25">
      <c r="B696" s="55"/>
      <c r="C696" s="55"/>
      <c r="D696" s="55"/>
    </row>
    <row r="697" spans="2:4" x14ac:dyDescent="0.25">
      <c r="B697" s="55"/>
      <c r="C697" s="55"/>
      <c r="D697" s="55"/>
    </row>
    <row r="698" spans="2:4" x14ac:dyDescent="0.25">
      <c r="B698" s="55"/>
      <c r="C698" s="55"/>
      <c r="D698" s="55"/>
    </row>
    <row r="699" spans="2:4" x14ac:dyDescent="0.25">
      <c r="B699" s="55"/>
      <c r="C699" s="55"/>
      <c r="D699" s="55"/>
    </row>
    <row r="700" spans="2:4" x14ac:dyDescent="0.25">
      <c r="B700" s="55"/>
      <c r="C700" s="55"/>
      <c r="D700" s="55"/>
    </row>
    <row r="701" spans="2:4" x14ac:dyDescent="0.25">
      <c r="B701" s="55"/>
      <c r="C701" s="55"/>
      <c r="D701" s="55"/>
    </row>
    <row r="702" spans="2:4" x14ac:dyDescent="0.25">
      <c r="B702" s="55"/>
      <c r="C702" s="55"/>
      <c r="D702" s="55"/>
    </row>
    <row r="703" spans="2:4" x14ac:dyDescent="0.25">
      <c r="B703" s="55"/>
      <c r="C703" s="55"/>
      <c r="D703" s="55"/>
    </row>
    <row r="704" spans="2:4" x14ac:dyDescent="0.25">
      <c r="B704" s="55"/>
      <c r="C704" s="55"/>
      <c r="D704" s="55"/>
    </row>
    <row r="705" spans="2:4" x14ac:dyDescent="0.25">
      <c r="B705" s="55"/>
      <c r="C705" s="55"/>
      <c r="D705" s="55"/>
    </row>
    <row r="706" spans="2:4" x14ac:dyDescent="0.25">
      <c r="B706" s="55"/>
      <c r="C706" s="55"/>
      <c r="D706" s="55"/>
    </row>
    <row r="707" spans="2:4" x14ac:dyDescent="0.25">
      <c r="B707" s="55"/>
      <c r="C707" s="55"/>
      <c r="D707" s="55"/>
    </row>
    <row r="708" spans="2:4" x14ac:dyDescent="0.25">
      <c r="B708" s="55"/>
      <c r="C708" s="55"/>
      <c r="D708" s="55"/>
    </row>
    <row r="709" spans="2:4" x14ac:dyDescent="0.25">
      <c r="B709" s="55"/>
      <c r="C709" s="55"/>
      <c r="D709" s="55"/>
    </row>
    <row r="710" spans="2:4" x14ac:dyDescent="0.25">
      <c r="B710" s="55"/>
      <c r="C710" s="55"/>
      <c r="D710" s="55"/>
    </row>
    <row r="711" spans="2:4" x14ac:dyDescent="0.25">
      <c r="B711" s="55"/>
      <c r="C711" s="55"/>
      <c r="D711" s="55"/>
    </row>
    <row r="712" spans="2:4" x14ac:dyDescent="0.25">
      <c r="B712" s="55"/>
      <c r="C712" s="55"/>
      <c r="D712" s="55"/>
    </row>
    <row r="713" spans="2:4" x14ac:dyDescent="0.25">
      <c r="B713" s="55"/>
      <c r="C713" s="55"/>
      <c r="D713" s="55"/>
    </row>
    <row r="714" spans="2:4" x14ac:dyDescent="0.25">
      <c r="B714" s="55"/>
      <c r="C714" s="55"/>
      <c r="D714" s="55"/>
    </row>
    <row r="715" spans="2:4" x14ac:dyDescent="0.25">
      <c r="B715" s="55"/>
      <c r="C715" s="55"/>
      <c r="D715" s="55"/>
    </row>
    <row r="716" spans="2:4" x14ac:dyDescent="0.25">
      <c r="B716" s="55"/>
      <c r="C716" s="55"/>
      <c r="D716" s="55"/>
    </row>
    <row r="717" spans="2:4" x14ac:dyDescent="0.25">
      <c r="B717" s="55"/>
      <c r="C717" s="55"/>
      <c r="D717" s="55"/>
    </row>
    <row r="718" spans="2:4" x14ac:dyDescent="0.25">
      <c r="B718" s="55"/>
      <c r="C718" s="55"/>
      <c r="D718" s="55"/>
    </row>
    <row r="719" spans="2:4" x14ac:dyDescent="0.25">
      <c r="B719" s="55"/>
      <c r="C719" s="55"/>
      <c r="D719" s="55"/>
    </row>
    <row r="720" spans="2:4" x14ac:dyDescent="0.25">
      <c r="B720" s="55"/>
      <c r="C720" s="55"/>
      <c r="D720" s="55"/>
    </row>
    <row r="721" spans="2:4" x14ac:dyDescent="0.25">
      <c r="B721" s="55"/>
      <c r="C721" s="55"/>
      <c r="D721" s="55"/>
    </row>
    <row r="722" spans="2:4" x14ac:dyDescent="0.25">
      <c r="B722" s="55"/>
      <c r="C722" s="55"/>
      <c r="D722" s="55"/>
    </row>
    <row r="723" spans="2:4" x14ac:dyDescent="0.25">
      <c r="B723" s="55"/>
      <c r="C723" s="55"/>
      <c r="D723" s="55"/>
    </row>
    <row r="724" spans="2:4" x14ac:dyDescent="0.25">
      <c r="B724" s="55"/>
      <c r="C724" s="55"/>
      <c r="D724" s="55"/>
    </row>
    <row r="725" spans="2:4" x14ac:dyDescent="0.25">
      <c r="B725" s="55"/>
      <c r="C725" s="55"/>
      <c r="D725" s="55"/>
    </row>
    <row r="726" spans="2:4" x14ac:dyDescent="0.25">
      <c r="B726" s="55"/>
      <c r="C726" s="55"/>
      <c r="D726" s="55"/>
    </row>
    <row r="727" spans="2:4" x14ac:dyDescent="0.25">
      <c r="B727" s="55"/>
      <c r="C727" s="55"/>
      <c r="D727" s="55"/>
    </row>
    <row r="728" spans="2:4" x14ac:dyDescent="0.25">
      <c r="B728" s="55"/>
      <c r="C728" s="55"/>
      <c r="D728" s="55"/>
    </row>
    <row r="729" spans="2:4" x14ac:dyDescent="0.25">
      <c r="B729" s="55"/>
      <c r="C729" s="55"/>
      <c r="D729" s="55"/>
    </row>
    <row r="730" spans="2:4" x14ac:dyDescent="0.25">
      <c r="B730" s="55"/>
      <c r="C730" s="55"/>
      <c r="D730" s="55"/>
    </row>
    <row r="731" spans="2:4" x14ac:dyDescent="0.25">
      <c r="B731" s="55"/>
      <c r="C731" s="55"/>
      <c r="D731" s="55"/>
    </row>
    <row r="732" spans="2:4" x14ac:dyDescent="0.25">
      <c r="B732" s="55"/>
      <c r="C732" s="55"/>
      <c r="D732" s="55"/>
    </row>
    <row r="733" spans="2:4" x14ac:dyDescent="0.25">
      <c r="B733" s="55"/>
      <c r="C733" s="55"/>
      <c r="D733" s="55"/>
    </row>
    <row r="734" spans="2:4" x14ac:dyDescent="0.25">
      <c r="B734" s="55"/>
      <c r="C734" s="55"/>
      <c r="D734" s="55"/>
    </row>
    <row r="735" spans="2:4" x14ac:dyDescent="0.25">
      <c r="B735" s="55"/>
      <c r="C735" s="55"/>
      <c r="D735" s="55"/>
    </row>
    <row r="736" spans="2:4" x14ac:dyDescent="0.25">
      <c r="B736" s="55"/>
      <c r="C736" s="55"/>
      <c r="D736" s="55"/>
    </row>
    <row r="737" spans="2:4" x14ac:dyDescent="0.25">
      <c r="B737" s="55"/>
      <c r="C737" s="55"/>
      <c r="D737" s="55"/>
    </row>
    <row r="738" spans="2:4" x14ac:dyDescent="0.25">
      <c r="B738" s="55"/>
      <c r="C738" s="55"/>
      <c r="D738" s="55"/>
    </row>
    <row r="739" spans="2:4" x14ac:dyDescent="0.25">
      <c r="B739" s="55"/>
      <c r="C739" s="55"/>
      <c r="D739" s="55"/>
    </row>
    <row r="740" spans="2:4" x14ac:dyDescent="0.25">
      <c r="B740" s="55"/>
      <c r="C740" s="55"/>
      <c r="D740" s="55"/>
    </row>
    <row r="741" spans="2:4" x14ac:dyDescent="0.25">
      <c r="B741" s="55"/>
      <c r="C741" s="55"/>
      <c r="D741" s="55"/>
    </row>
    <row r="742" spans="2:4" x14ac:dyDescent="0.25">
      <c r="B742" s="55"/>
      <c r="C742" s="55"/>
      <c r="D742" s="55"/>
    </row>
    <row r="743" spans="2:4" x14ac:dyDescent="0.25">
      <c r="B743" s="55"/>
      <c r="C743" s="55"/>
      <c r="D743" s="55"/>
    </row>
    <row r="744" spans="2:4" x14ac:dyDescent="0.25">
      <c r="B744" s="55"/>
      <c r="C744" s="55"/>
      <c r="D744" s="55"/>
    </row>
    <row r="745" spans="2:4" x14ac:dyDescent="0.25">
      <c r="B745" s="55"/>
      <c r="C745" s="55"/>
      <c r="D745" s="55"/>
    </row>
    <row r="746" spans="2:4" x14ac:dyDescent="0.25">
      <c r="B746" s="55"/>
      <c r="C746" s="55"/>
      <c r="D746" s="55"/>
    </row>
    <row r="747" spans="2:4" x14ac:dyDescent="0.25">
      <c r="B747" s="55"/>
      <c r="C747" s="55"/>
      <c r="D747" s="55"/>
    </row>
    <row r="748" spans="2:4" x14ac:dyDescent="0.25">
      <c r="B748" s="55"/>
      <c r="C748" s="55"/>
      <c r="D748" s="55"/>
    </row>
    <row r="749" spans="2:4" x14ac:dyDescent="0.25">
      <c r="B749" s="55"/>
      <c r="C749" s="55"/>
      <c r="D749" s="55"/>
    </row>
    <row r="750" spans="2:4" x14ac:dyDescent="0.25">
      <c r="B750" s="55"/>
      <c r="C750" s="55"/>
      <c r="D750" s="55"/>
    </row>
    <row r="751" spans="2:4" x14ac:dyDescent="0.25">
      <c r="B751" s="55"/>
      <c r="C751" s="55"/>
      <c r="D751" s="55"/>
    </row>
    <row r="752" spans="2:4" x14ac:dyDescent="0.25">
      <c r="B752" s="55"/>
      <c r="C752" s="55"/>
      <c r="D752" s="55"/>
    </row>
    <row r="753" spans="2:4" x14ac:dyDescent="0.25">
      <c r="B753" s="55"/>
      <c r="C753" s="55"/>
      <c r="D753" s="55"/>
    </row>
    <row r="754" spans="2:4" x14ac:dyDescent="0.25">
      <c r="B754" s="55"/>
      <c r="C754" s="55"/>
      <c r="D754" s="55"/>
    </row>
    <row r="755" spans="2:4" x14ac:dyDescent="0.25">
      <c r="B755" s="55"/>
      <c r="C755" s="55"/>
      <c r="D755" s="55"/>
    </row>
    <row r="756" spans="2:4" x14ac:dyDescent="0.25">
      <c r="B756" s="55"/>
      <c r="C756" s="55"/>
      <c r="D756" s="55"/>
    </row>
    <row r="757" spans="2:4" x14ac:dyDescent="0.25">
      <c r="B757" s="55"/>
      <c r="C757" s="55"/>
      <c r="D757" s="55"/>
    </row>
    <row r="758" spans="2:4" x14ac:dyDescent="0.25">
      <c r="B758" s="55"/>
      <c r="C758" s="55"/>
      <c r="D758" s="55"/>
    </row>
    <row r="759" spans="2:4" x14ac:dyDescent="0.25">
      <c r="B759" s="55"/>
      <c r="C759" s="55"/>
      <c r="D759" s="55"/>
    </row>
    <row r="760" spans="2:4" x14ac:dyDescent="0.25">
      <c r="B760" s="55"/>
      <c r="C760" s="55"/>
      <c r="D760" s="55"/>
    </row>
    <row r="761" spans="2:4" x14ac:dyDescent="0.25">
      <c r="B761" s="55"/>
      <c r="C761" s="55"/>
      <c r="D761" s="55"/>
    </row>
    <row r="762" spans="2:4" x14ac:dyDescent="0.25">
      <c r="B762" s="55"/>
      <c r="C762" s="55"/>
      <c r="D762" s="55"/>
    </row>
    <row r="763" spans="2:4" x14ac:dyDescent="0.25">
      <c r="B763" s="55"/>
      <c r="C763" s="55"/>
      <c r="D763" s="55"/>
    </row>
    <row r="764" spans="2:4" x14ac:dyDescent="0.25">
      <c r="B764" s="55"/>
      <c r="C764" s="55"/>
      <c r="D764" s="55"/>
    </row>
    <row r="765" spans="2:4" x14ac:dyDescent="0.25">
      <c r="B765" s="55"/>
      <c r="C765" s="55"/>
      <c r="D765" s="55"/>
    </row>
    <row r="766" spans="2:4" x14ac:dyDescent="0.25">
      <c r="B766" s="55"/>
      <c r="C766" s="55"/>
      <c r="D766" s="55"/>
    </row>
    <row r="767" spans="2:4" x14ac:dyDescent="0.25">
      <c r="B767" s="55"/>
      <c r="C767" s="55"/>
      <c r="D767" s="55"/>
    </row>
    <row r="768" spans="2:4" x14ac:dyDescent="0.25">
      <c r="B768" s="55"/>
      <c r="C768" s="55"/>
      <c r="D768" s="55"/>
    </row>
    <row r="769" spans="2:4" x14ac:dyDescent="0.25">
      <c r="B769" s="55"/>
      <c r="C769" s="55"/>
      <c r="D769" s="55"/>
    </row>
    <row r="770" spans="2:4" x14ac:dyDescent="0.25">
      <c r="B770" s="55"/>
      <c r="C770" s="55"/>
      <c r="D770" s="55"/>
    </row>
    <row r="771" spans="2:4" x14ac:dyDescent="0.25">
      <c r="B771" s="55"/>
      <c r="C771" s="55"/>
      <c r="D771" s="55"/>
    </row>
    <row r="772" spans="2:4" x14ac:dyDescent="0.25">
      <c r="B772" s="55"/>
      <c r="C772" s="55"/>
      <c r="D772" s="55"/>
    </row>
    <row r="773" spans="2:4" x14ac:dyDescent="0.25">
      <c r="B773" s="55"/>
      <c r="C773" s="55"/>
      <c r="D773" s="55"/>
    </row>
    <row r="774" spans="2:4" x14ac:dyDescent="0.25">
      <c r="B774" s="55"/>
      <c r="C774" s="55"/>
      <c r="D774" s="55"/>
    </row>
    <row r="775" spans="2:4" x14ac:dyDescent="0.25">
      <c r="B775" s="55"/>
      <c r="C775" s="55"/>
      <c r="D775" s="55"/>
    </row>
    <row r="776" spans="2:4" x14ac:dyDescent="0.25">
      <c r="B776" s="55"/>
      <c r="C776" s="55"/>
      <c r="D776" s="55"/>
    </row>
    <row r="777" spans="2:4" x14ac:dyDescent="0.25">
      <c r="B777" s="55"/>
      <c r="C777" s="55"/>
      <c r="D777" s="55"/>
    </row>
    <row r="778" spans="2:4" x14ac:dyDescent="0.25">
      <c r="B778" s="55"/>
      <c r="C778" s="55"/>
      <c r="D778" s="55"/>
    </row>
    <row r="779" spans="2:4" x14ac:dyDescent="0.25">
      <c r="B779" s="55"/>
      <c r="C779" s="55"/>
      <c r="D779" s="55"/>
    </row>
    <row r="780" spans="2:4" x14ac:dyDescent="0.25">
      <c r="B780" s="55"/>
      <c r="C780" s="55"/>
      <c r="D780" s="55"/>
    </row>
    <row r="781" spans="2:4" x14ac:dyDescent="0.25">
      <c r="B781" s="55"/>
      <c r="C781" s="55"/>
      <c r="D781" s="55"/>
    </row>
    <row r="782" spans="2:4" x14ac:dyDescent="0.25">
      <c r="B782" s="55"/>
      <c r="C782" s="55"/>
      <c r="D782" s="55"/>
    </row>
    <row r="783" spans="2:4" x14ac:dyDescent="0.25">
      <c r="B783" s="55"/>
      <c r="C783" s="55"/>
      <c r="D783" s="55"/>
    </row>
    <row r="784" spans="2:4" x14ac:dyDescent="0.25">
      <c r="B784" s="55"/>
      <c r="C784" s="55"/>
      <c r="D784" s="55"/>
    </row>
    <row r="785" spans="2:4" x14ac:dyDescent="0.25">
      <c r="B785" s="55"/>
      <c r="C785" s="55"/>
      <c r="D785" s="55"/>
    </row>
    <row r="786" spans="2:4" x14ac:dyDescent="0.25">
      <c r="B786" s="55"/>
      <c r="C786" s="55"/>
      <c r="D786" s="55"/>
    </row>
    <row r="787" spans="2:4" x14ac:dyDescent="0.25">
      <c r="B787" s="55"/>
      <c r="C787" s="55"/>
      <c r="D787" s="55"/>
    </row>
    <row r="788" spans="2:4" x14ac:dyDescent="0.25">
      <c r="B788" s="55"/>
      <c r="C788" s="55"/>
      <c r="D788" s="55"/>
    </row>
    <row r="789" spans="2:4" x14ac:dyDescent="0.25">
      <c r="B789" s="55"/>
      <c r="C789" s="55"/>
      <c r="D789" s="55"/>
    </row>
    <row r="790" spans="2:4" x14ac:dyDescent="0.25">
      <c r="B790" s="55"/>
      <c r="C790" s="55"/>
      <c r="D790" s="55"/>
    </row>
    <row r="791" spans="2:4" x14ac:dyDescent="0.25">
      <c r="B791" s="55"/>
      <c r="C791" s="55"/>
      <c r="D791" s="55"/>
    </row>
    <row r="792" spans="2:4" x14ac:dyDescent="0.25">
      <c r="B792" s="55"/>
      <c r="C792" s="55"/>
      <c r="D792" s="55"/>
    </row>
    <row r="793" spans="2:4" x14ac:dyDescent="0.25">
      <c r="B793" s="55"/>
      <c r="C793" s="55"/>
      <c r="D793" s="55"/>
    </row>
    <row r="794" spans="2:4" x14ac:dyDescent="0.25">
      <c r="B794" s="55"/>
      <c r="C794" s="55"/>
      <c r="D794" s="55"/>
    </row>
    <row r="795" spans="2:4" x14ac:dyDescent="0.25">
      <c r="B795" s="55"/>
      <c r="C795" s="55"/>
      <c r="D795" s="55"/>
    </row>
    <row r="796" spans="2:4" x14ac:dyDescent="0.25">
      <c r="B796" s="55"/>
      <c r="C796" s="55"/>
      <c r="D796" s="55"/>
    </row>
    <row r="797" spans="2:4" x14ac:dyDescent="0.25">
      <c r="B797" s="55"/>
      <c r="C797" s="55"/>
      <c r="D797" s="55"/>
    </row>
    <row r="798" spans="2:4" x14ac:dyDescent="0.25">
      <c r="B798" s="55"/>
      <c r="C798" s="55"/>
      <c r="D798" s="55"/>
    </row>
    <row r="799" spans="2:4" x14ac:dyDescent="0.25">
      <c r="B799" s="55"/>
      <c r="C799" s="55"/>
      <c r="D799" s="55"/>
    </row>
    <row r="800" spans="2:4" x14ac:dyDescent="0.25">
      <c r="B800" s="55"/>
      <c r="C800" s="55"/>
      <c r="D800" s="55"/>
    </row>
    <row r="801" spans="2:4" x14ac:dyDescent="0.25">
      <c r="B801" s="55"/>
      <c r="C801" s="55"/>
      <c r="D801" s="55"/>
    </row>
    <row r="802" spans="2:4" x14ac:dyDescent="0.25">
      <c r="B802" s="55"/>
      <c r="C802" s="55"/>
      <c r="D802" s="55"/>
    </row>
    <row r="803" spans="2:4" x14ac:dyDescent="0.25">
      <c r="B803" s="55"/>
      <c r="C803" s="55"/>
      <c r="D803" s="55"/>
    </row>
    <row r="804" spans="2:4" x14ac:dyDescent="0.25">
      <c r="B804" s="55"/>
      <c r="C804" s="55"/>
      <c r="D804" s="55"/>
    </row>
    <row r="805" spans="2:4" x14ac:dyDescent="0.25">
      <c r="B805" s="55"/>
      <c r="C805" s="55"/>
      <c r="D805" s="55"/>
    </row>
    <row r="806" spans="2:4" x14ac:dyDescent="0.25">
      <c r="B806" s="55"/>
      <c r="C806" s="55"/>
      <c r="D806" s="55"/>
    </row>
    <row r="807" spans="2:4" x14ac:dyDescent="0.25">
      <c r="B807" s="55"/>
      <c r="C807" s="55"/>
      <c r="D807" s="55"/>
    </row>
    <row r="808" spans="2:4" x14ac:dyDescent="0.25">
      <c r="B808" s="55"/>
      <c r="C808" s="55"/>
      <c r="D808" s="55"/>
    </row>
    <row r="809" spans="2:4" x14ac:dyDescent="0.25">
      <c r="B809" s="55"/>
      <c r="C809" s="55"/>
      <c r="D809" s="55"/>
    </row>
    <row r="810" spans="2:4" x14ac:dyDescent="0.25">
      <c r="B810" s="55"/>
      <c r="C810" s="55"/>
      <c r="D810" s="55"/>
    </row>
    <row r="811" spans="2:4" x14ac:dyDescent="0.25">
      <c r="B811" s="55"/>
      <c r="C811" s="55"/>
      <c r="D811" s="55"/>
    </row>
    <row r="812" spans="2:4" x14ac:dyDescent="0.25">
      <c r="B812" s="55"/>
      <c r="C812" s="55"/>
      <c r="D812" s="55"/>
    </row>
    <row r="813" spans="2:4" x14ac:dyDescent="0.25">
      <c r="B813" s="55"/>
      <c r="C813" s="55"/>
      <c r="D813" s="55"/>
    </row>
    <row r="814" spans="2:4" x14ac:dyDescent="0.25">
      <c r="B814" s="55"/>
      <c r="C814" s="55"/>
      <c r="D814" s="55"/>
    </row>
    <row r="815" spans="2:4" x14ac:dyDescent="0.25">
      <c r="B815" s="55"/>
      <c r="C815" s="55"/>
      <c r="D815" s="55"/>
    </row>
    <row r="816" spans="2:4" x14ac:dyDescent="0.25">
      <c r="B816" s="55"/>
      <c r="C816" s="55"/>
      <c r="D816" s="55"/>
    </row>
    <row r="817" spans="2:4" x14ac:dyDescent="0.25">
      <c r="B817" s="55"/>
      <c r="C817" s="55"/>
      <c r="D817" s="55"/>
    </row>
    <row r="818" spans="2:4" x14ac:dyDescent="0.25">
      <c r="B818" s="55"/>
      <c r="C818" s="55"/>
      <c r="D818" s="55"/>
    </row>
    <row r="819" spans="2:4" x14ac:dyDescent="0.25">
      <c r="B819" s="55"/>
      <c r="C819" s="55"/>
      <c r="D819" s="55"/>
    </row>
    <row r="820" spans="2:4" x14ac:dyDescent="0.25">
      <c r="B820" s="55"/>
      <c r="C820" s="55"/>
      <c r="D820" s="55"/>
    </row>
    <row r="821" spans="2:4" x14ac:dyDescent="0.25">
      <c r="B821" s="55"/>
      <c r="C821" s="55"/>
      <c r="D821" s="55"/>
    </row>
    <row r="822" spans="2:4" x14ac:dyDescent="0.25">
      <c r="B822" s="55"/>
      <c r="C822" s="55"/>
      <c r="D822" s="55"/>
    </row>
    <row r="823" spans="2:4" x14ac:dyDescent="0.25">
      <c r="B823" s="55"/>
      <c r="C823" s="55"/>
      <c r="D823" s="55"/>
    </row>
    <row r="824" spans="2:4" x14ac:dyDescent="0.25">
      <c r="B824" s="55"/>
      <c r="C824" s="55"/>
      <c r="D824" s="55"/>
    </row>
    <row r="825" spans="2:4" x14ac:dyDescent="0.25">
      <c r="B825" s="55"/>
      <c r="C825" s="55"/>
      <c r="D825" s="55"/>
    </row>
    <row r="826" spans="2:4" x14ac:dyDescent="0.25">
      <c r="B826" s="55"/>
      <c r="C826" s="55"/>
      <c r="D826" s="55"/>
    </row>
    <row r="827" spans="2:4" x14ac:dyDescent="0.25">
      <c r="B827" s="55"/>
      <c r="C827" s="55"/>
      <c r="D827" s="55"/>
    </row>
    <row r="828" spans="2:4" x14ac:dyDescent="0.25">
      <c r="B828" s="55"/>
      <c r="C828" s="55"/>
      <c r="D828" s="55"/>
    </row>
    <row r="829" spans="2:4" x14ac:dyDescent="0.25">
      <c r="B829" s="55"/>
      <c r="C829" s="55"/>
      <c r="D829" s="55"/>
    </row>
    <row r="830" spans="2:4" x14ac:dyDescent="0.25">
      <c r="B830" s="55"/>
      <c r="C830" s="55"/>
      <c r="D830" s="55"/>
    </row>
    <row r="831" spans="2:4" x14ac:dyDescent="0.25">
      <c r="B831" s="55"/>
      <c r="C831" s="55"/>
      <c r="D831" s="55"/>
    </row>
    <row r="832" spans="2:4" x14ac:dyDescent="0.25">
      <c r="B832" s="55"/>
      <c r="C832" s="55"/>
      <c r="D832" s="55"/>
    </row>
    <row r="833" spans="2:4" x14ac:dyDescent="0.25">
      <c r="B833" s="55"/>
      <c r="C833" s="55"/>
      <c r="D833" s="55"/>
    </row>
    <row r="834" spans="2:4" x14ac:dyDescent="0.25">
      <c r="B834" s="55"/>
      <c r="C834" s="55"/>
      <c r="D834" s="55"/>
    </row>
    <row r="835" spans="2:4" x14ac:dyDescent="0.25">
      <c r="B835" s="55"/>
      <c r="C835" s="55"/>
      <c r="D835" s="55"/>
    </row>
    <row r="836" spans="2:4" x14ac:dyDescent="0.25">
      <c r="B836" s="55"/>
      <c r="C836" s="55"/>
      <c r="D836" s="55"/>
    </row>
    <row r="837" spans="2:4" x14ac:dyDescent="0.25">
      <c r="B837" s="55"/>
      <c r="C837" s="55"/>
      <c r="D837" s="55"/>
    </row>
    <row r="838" spans="2:4" x14ac:dyDescent="0.25">
      <c r="B838" s="55"/>
      <c r="C838" s="55"/>
      <c r="D838" s="55"/>
    </row>
    <row r="839" spans="2:4" x14ac:dyDescent="0.25">
      <c r="B839" s="55"/>
      <c r="C839" s="55"/>
      <c r="D839" s="55"/>
    </row>
    <row r="840" spans="2:4" x14ac:dyDescent="0.25">
      <c r="B840" s="55"/>
      <c r="C840" s="55"/>
      <c r="D840" s="55"/>
    </row>
    <row r="841" spans="2:4" x14ac:dyDescent="0.25">
      <c r="B841" s="55"/>
      <c r="C841" s="55"/>
      <c r="D841" s="55"/>
    </row>
    <row r="842" spans="2:4" x14ac:dyDescent="0.25">
      <c r="B842" s="55"/>
      <c r="C842" s="55"/>
      <c r="D842" s="55"/>
    </row>
    <row r="843" spans="2:4" x14ac:dyDescent="0.25">
      <c r="B843" s="55"/>
      <c r="C843" s="55"/>
      <c r="D843" s="55"/>
    </row>
    <row r="844" spans="2:4" x14ac:dyDescent="0.25">
      <c r="B844" s="55"/>
      <c r="C844" s="55"/>
      <c r="D844" s="55"/>
    </row>
    <row r="845" spans="2:4" x14ac:dyDescent="0.25">
      <c r="B845" s="55"/>
      <c r="C845" s="55"/>
      <c r="D845" s="55"/>
    </row>
    <row r="846" spans="2:4" x14ac:dyDescent="0.25">
      <c r="B846" s="55"/>
      <c r="C846" s="55"/>
      <c r="D846" s="55"/>
    </row>
    <row r="847" spans="2:4" x14ac:dyDescent="0.25">
      <c r="B847" s="55"/>
      <c r="C847" s="55"/>
      <c r="D847" s="55"/>
    </row>
    <row r="848" spans="2:4" x14ac:dyDescent="0.25">
      <c r="B848" s="55"/>
      <c r="C848" s="55"/>
      <c r="D848" s="55"/>
    </row>
    <row r="849" spans="2:4" x14ac:dyDescent="0.25">
      <c r="B849" s="55"/>
      <c r="C849" s="55"/>
      <c r="D849" s="55"/>
    </row>
    <row r="850" spans="2:4" x14ac:dyDescent="0.25">
      <c r="B850" s="55"/>
      <c r="C850" s="55"/>
      <c r="D850" s="55"/>
    </row>
    <row r="851" spans="2:4" x14ac:dyDescent="0.25">
      <c r="B851" s="55"/>
      <c r="C851" s="55"/>
      <c r="D851" s="55"/>
    </row>
    <row r="852" spans="2:4" x14ac:dyDescent="0.25">
      <c r="B852" s="55"/>
      <c r="C852" s="55"/>
      <c r="D852" s="55"/>
    </row>
    <row r="853" spans="2:4" x14ac:dyDescent="0.25">
      <c r="B853" s="55"/>
      <c r="C853" s="55"/>
      <c r="D853" s="55"/>
    </row>
    <row r="854" spans="2:4" x14ac:dyDescent="0.25">
      <c r="B854" s="55"/>
      <c r="C854" s="55"/>
      <c r="D854" s="55"/>
    </row>
    <row r="855" spans="2:4" x14ac:dyDescent="0.25">
      <c r="B855" s="55"/>
      <c r="C855" s="55"/>
      <c r="D855" s="55"/>
    </row>
    <row r="856" spans="2:4" x14ac:dyDescent="0.25">
      <c r="B856" s="55"/>
      <c r="C856" s="55"/>
      <c r="D856" s="55"/>
    </row>
    <row r="857" spans="2:4" x14ac:dyDescent="0.25">
      <c r="B857" s="55"/>
      <c r="C857" s="55"/>
      <c r="D857" s="55"/>
    </row>
    <row r="858" spans="2:4" x14ac:dyDescent="0.25">
      <c r="B858" s="55"/>
      <c r="C858" s="55"/>
      <c r="D858" s="55"/>
    </row>
    <row r="859" spans="2:4" x14ac:dyDescent="0.25">
      <c r="B859" s="55"/>
      <c r="C859" s="55"/>
      <c r="D859" s="55"/>
    </row>
    <row r="860" spans="2:4" x14ac:dyDescent="0.25">
      <c r="B860" s="55"/>
      <c r="C860" s="55"/>
      <c r="D860" s="55"/>
    </row>
    <row r="861" spans="2:4" x14ac:dyDescent="0.25">
      <c r="B861" s="55"/>
      <c r="C861" s="55"/>
      <c r="D861" s="55"/>
    </row>
    <row r="862" spans="2:4" x14ac:dyDescent="0.25">
      <c r="B862" s="55"/>
      <c r="C862" s="55"/>
      <c r="D862" s="55"/>
    </row>
    <row r="863" spans="2:4" x14ac:dyDescent="0.25">
      <c r="B863" s="55"/>
      <c r="C863" s="55"/>
      <c r="D863" s="55"/>
    </row>
    <row r="864" spans="2:4" x14ac:dyDescent="0.25">
      <c r="B864" s="55"/>
      <c r="C864" s="55"/>
      <c r="D864" s="55"/>
    </row>
    <row r="865" spans="2:4" x14ac:dyDescent="0.25">
      <c r="B865" s="55"/>
      <c r="C865" s="55"/>
      <c r="D865" s="55"/>
    </row>
    <row r="866" spans="2:4" x14ac:dyDescent="0.25">
      <c r="B866" s="55"/>
      <c r="C866" s="55"/>
      <c r="D866" s="55"/>
    </row>
    <row r="867" spans="2:4" x14ac:dyDescent="0.25">
      <c r="B867" s="55"/>
      <c r="C867" s="55"/>
      <c r="D867" s="55"/>
    </row>
    <row r="868" spans="2:4" x14ac:dyDescent="0.25">
      <c r="B868" s="55"/>
      <c r="C868" s="55"/>
      <c r="D868" s="55"/>
    </row>
    <row r="869" spans="2:4" x14ac:dyDescent="0.25">
      <c r="B869" s="55"/>
      <c r="C869" s="55"/>
      <c r="D869" s="55"/>
    </row>
    <row r="870" spans="2:4" x14ac:dyDescent="0.25">
      <c r="B870" s="55"/>
      <c r="C870" s="55"/>
      <c r="D870" s="55"/>
    </row>
    <row r="871" spans="2:4" x14ac:dyDescent="0.25">
      <c r="B871" s="55"/>
      <c r="C871" s="55"/>
      <c r="D871" s="55"/>
    </row>
    <row r="872" spans="2:4" x14ac:dyDescent="0.25">
      <c r="B872" s="55"/>
      <c r="C872" s="55"/>
      <c r="D872" s="55"/>
    </row>
    <row r="873" spans="2:4" x14ac:dyDescent="0.25">
      <c r="B873" s="55"/>
      <c r="C873" s="55"/>
      <c r="D873" s="55"/>
    </row>
    <row r="874" spans="2:4" x14ac:dyDescent="0.25">
      <c r="B874" s="55"/>
      <c r="C874" s="55"/>
      <c r="D874" s="55"/>
    </row>
    <row r="875" spans="2:4" x14ac:dyDescent="0.25">
      <c r="B875" s="55"/>
      <c r="C875" s="55"/>
      <c r="D875" s="55"/>
    </row>
    <row r="876" spans="2:4" x14ac:dyDescent="0.25">
      <c r="B876" s="55"/>
      <c r="C876" s="55"/>
      <c r="D876" s="55"/>
    </row>
    <row r="877" spans="2:4" x14ac:dyDescent="0.25">
      <c r="B877" s="55"/>
      <c r="C877" s="55"/>
      <c r="D877" s="55"/>
    </row>
    <row r="878" spans="2:4" x14ac:dyDescent="0.25">
      <c r="B878" s="55"/>
      <c r="C878" s="55"/>
      <c r="D878" s="55"/>
    </row>
    <row r="879" spans="2:4" x14ac:dyDescent="0.25">
      <c r="B879" s="55"/>
      <c r="C879" s="55"/>
      <c r="D879" s="55"/>
    </row>
    <row r="880" spans="2:4" x14ac:dyDescent="0.25">
      <c r="B880" s="55"/>
      <c r="C880" s="55"/>
      <c r="D880" s="55"/>
    </row>
    <row r="881" spans="2:4" x14ac:dyDescent="0.25">
      <c r="B881" s="55"/>
      <c r="C881" s="55"/>
      <c r="D881" s="55"/>
    </row>
    <row r="882" spans="2:4" x14ac:dyDescent="0.25">
      <c r="B882" s="55"/>
      <c r="C882" s="55"/>
      <c r="D882" s="55"/>
    </row>
    <row r="883" spans="2:4" x14ac:dyDescent="0.25">
      <c r="B883" s="55"/>
      <c r="C883" s="55"/>
      <c r="D883" s="55"/>
    </row>
    <row r="884" spans="2:4" x14ac:dyDescent="0.25">
      <c r="B884" s="55"/>
      <c r="C884" s="55"/>
      <c r="D884" s="55"/>
    </row>
    <row r="885" spans="2:4" x14ac:dyDescent="0.25">
      <c r="B885" s="55"/>
      <c r="C885" s="55"/>
      <c r="D885" s="55"/>
    </row>
    <row r="886" spans="2:4" x14ac:dyDescent="0.25">
      <c r="B886" s="55"/>
      <c r="C886" s="55"/>
      <c r="D886" s="55"/>
    </row>
    <row r="887" spans="2:4" x14ac:dyDescent="0.25">
      <c r="B887" s="55"/>
      <c r="C887" s="55"/>
      <c r="D887" s="55"/>
    </row>
    <row r="888" spans="2:4" x14ac:dyDescent="0.25">
      <c r="B888" s="55"/>
      <c r="C888" s="55"/>
      <c r="D888" s="55"/>
    </row>
    <row r="889" spans="2:4" x14ac:dyDescent="0.25">
      <c r="B889" s="55"/>
      <c r="C889" s="55"/>
      <c r="D889" s="55"/>
    </row>
    <row r="890" spans="2:4" x14ac:dyDescent="0.25">
      <c r="B890" s="55"/>
      <c r="C890" s="55"/>
      <c r="D890" s="55"/>
    </row>
    <row r="891" spans="2:4" x14ac:dyDescent="0.25">
      <c r="B891" s="55"/>
      <c r="C891" s="55"/>
      <c r="D891" s="55"/>
    </row>
    <row r="892" spans="2:4" x14ac:dyDescent="0.25">
      <c r="B892" s="55"/>
      <c r="C892" s="55"/>
      <c r="D892" s="55"/>
    </row>
    <row r="893" spans="2:4" x14ac:dyDescent="0.25">
      <c r="B893" s="55"/>
      <c r="C893" s="55"/>
      <c r="D893" s="55"/>
    </row>
    <row r="894" spans="2:4" x14ac:dyDescent="0.25">
      <c r="B894" s="55"/>
      <c r="C894" s="55"/>
      <c r="D894" s="55"/>
    </row>
    <row r="895" spans="2:4" x14ac:dyDescent="0.25">
      <c r="B895" s="55"/>
      <c r="C895" s="55"/>
      <c r="D895" s="55"/>
    </row>
    <row r="896" spans="2:4" x14ac:dyDescent="0.25">
      <c r="B896" s="55"/>
      <c r="C896" s="55"/>
      <c r="D896" s="55"/>
    </row>
    <row r="897" spans="2:4" x14ac:dyDescent="0.25">
      <c r="B897" s="55"/>
      <c r="C897" s="55"/>
      <c r="D897" s="55"/>
    </row>
    <row r="898" spans="2:4" x14ac:dyDescent="0.25">
      <c r="B898" s="55"/>
      <c r="C898" s="55"/>
      <c r="D898" s="55"/>
    </row>
    <row r="899" spans="2:4" x14ac:dyDescent="0.25">
      <c r="B899" s="55"/>
      <c r="C899" s="55"/>
      <c r="D899" s="55"/>
    </row>
    <row r="900" spans="2:4" x14ac:dyDescent="0.25">
      <c r="B900" s="55"/>
      <c r="C900" s="55"/>
      <c r="D900" s="55"/>
    </row>
    <row r="901" spans="2:4" x14ac:dyDescent="0.25">
      <c r="B901" s="55"/>
      <c r="C901" s="55"/>
      <c r="D901" s="55"/>
    </row>
    <row r="902" spans="2:4" x14ac:dyDescent="0.25">
      <c r="B902" s="55"/>
      <c r="C902" s="55"/>
      <c r="D902" s="55"/>
    </row>
    <row r="903" spans="2:4" x14ac:dyDescent="0.25">
      <c r="B903" s="55"/>
      <c r="C903" s="55"/>
      <c r="D903" s="55"/>
    </row>
    <row r="904" spans="2:4" x14ac:dyDescent="0.25">
      <c r="B904" s="55"/>
      <c r="C904" s="55"/>
      <c r="D904" s="55"/>
    </row>
    <row r="905" spans="2:4" x14ac:dyDescent="0.25">
      <c r="B905" s="55"/>
      <c r="C905" s="55"/>
      <c r="D905" s="55"/>
    </row>
    <row r="906" spans="2:4" x14ac:dyDescent="0.25">
      <c r="B906" s="55"/>
      <c r="C906" s="55"/>
      <c r="D906" s="55"/>
    </row>
    <row r="907" spans="2:4" x14ac:dyDescent="0.25">
      <c r="B907" s="55"/>
      <c r="C907" s="55"/>
      <c r="D907" s="55"/>
    </row>
    <row r="908" spans="2:4" x14ac:dyDescent="0.25">
      <c r="B908" s="55"/>
      <c r="C908" s="55"/>
      <c r="D908" s="55"/>
    </row>
    <row r="909" spans="2:4" x14ac:dyDescent="0.25">
      <c r="B909" s="55"/>
      <c r="C909" s="55"/>
      <c r="D909" s="55"/>
    </row>
    <row r="910" spans="2:4" x14ac:dyDescent="0.25">
      <c r="B910" s="55"/>
      <c r="C910" s="55"/>
      <c r="D910" s="55"/>
    </row>
    <row r="911" spans="2:4" x14ac:dyDescent="0.25">
      <c r="B911" s="55"/>
      <c r="C911" s="55"/>
      <c r="D911" s="55"/>
    </row>
    <row r="912" spans="2:4" x14ac:dyDescent="0.25">
      <c r="B912" s="55"/>
      <c r="C912" s="55"/>
      <c r="D912" s="55"/>
    </row>
    <row r="913" spans="2:4" x14ac:dyDescent="0.25">
      <c r="B913" s="55"/>
      <c r="C913" s="55"/>
      <c r="D913" s="55"/>
    </row>
    <row r="914" spans="2:4" x14ac:dyDescent="0.25">
      <c r="B914" s="55"/>
      <c r="C914" s="55"/>
      <c r="D914" s="55"/>
    </row>
    <row r="915" spans="2:4" x14ac:dyDescent="0.25">
      <c r="B915" s="55"/>
      <c r="C915" s="55"/>
      <c r="D915" s="55"/>
    </row>
    <row r="916" spans="2:4" x14ac:dyDescent="0.25">
      <c r="B916" s="55"/>
      <c r="C916" s="55"/>
      <c r="D916" s="55"/>
    </row>
    <row r="917" spans="2:4" x14ac:dyDescent="0.25">
      <c r="B917" s="55"/>
      <c r="C917" s="55"/>
      <c r="D917" s="55"/>
    </row>
    <row r="918" spans="2:4" x14ac:dyDescent="0.25">
      <c r="B918" s="55"/>
      <c r="C918" s="55"/>
      <c r="D918" s="55"/>
    </row>
    <row r="919" spans="2:4" x14ac:dyDescent="0.25">
      <c r="B919" s="55"/>
      <c r="C919" s="55"/>
      <c r="D919" s="55"/>
    </row>
    <row r="920" spans="2:4" x14ac:dyDescent="0.25">
      <c r="B920" s="55"/>
      <c r="C920" s="55"/>
      <c r="D920" s="55"/>
    </row>
    <row r="921" spans="2:4" x14ac:dyDescent="0.25">
      <c r="B921" s="55"/>
      <c r="C921" s="55"/>
      <c r="D921" s="55"/>
    </row>
    <row r="922" spans="2:4" x14ac:dyDescent="0.25">
      <c r="B922" s="55"/>
      <c r="C922" s="55"/>
      <c r="D922" s="55"/>
    </row>
    <row r="923" spans="2:4" x14ac:dyDescent="0.25">
      <c r="B923" s="55"/>
      <c r="C923" s="55"/>
      <c r="D923" s="55"/>
    </row>
    <row r="924" spans="2:4" x14ac:dyDescent="0.25">
      <c r="B924" s="55"/>
      <c r="C924" s="55"/>
      <c r="D924" s="55"/>
    </row>
    <row r="925" spans="2:4" x14ac:dyDescent="0.25">
      <c r="B925" s="55"/>
      <c r="C925" s="55"/>
      <c r="D925" s="55"/>
    </row>
    <row r="926" spans="2:4" x14ac:dyDescent="0.25">
      <c r="B926" s="55"/>
      <c r="C926" s="55"/>
      <c r="D926" s="55"/>
    </row>
    <row r="927" spans="2:4" x14ac:dyDescent="0.25">
      <c r="B927" s="55"/>
      <c r="C927" s="55"/>
      <c r="D927" s="55"/>
    </row>
    <row r="928" spans="2:4" x14ac:dyDescent="0.25">
      <c r="B928" s="55"/>
      <c r="C928" s="55"/>
      <c r="D928" s="55"/>
    </row>
    <row r="929" spans="2:4" x14ac:dyDescent="0.25">
      <c r="B929" s="55"/>
      <c r="C929" s="55"/>
      <c r="D929" s="55"/>
    </row>
    <row r="930" spans="2:4" x14ac:dyDescent="0.25">
      <c r="B930" s="55"/>
      <c r="C930" s="55"/>
      <c r="D930" s="55"/>
    </row>
    <row r="931" spans="2:4" x14ac:dyDescent="0.25">
      <c r="B931" s="55"/>
      <c r="C931" s="55"/>
      <c r="D931" s="55"/>
    </row>
    <row r="932" spans="2:4" x14ac:dyDescent="0.25">
      <c r="B932" s="55"/>
      <c r="C932" s="55"/>
      <c r="D932" s="55"/>
    </row>
    <row r="933" spans="2:4" x14ac:dyDescent="0.25">
      <c r="B933" s="55"/>
      <c r="C933" s="55"/>
      <c r="D933" s="55"/>
    </row>
    <row r="934" spans="2:4" x14ac:dyDescent="0.25">
      <c r="B934" s="55"/>
      <c r="C934" s="55"/>
      <c r="D934" s="55"/>
    </row>
    <row r="935" spans="2:4" x14ac:dyDescent="0.25">
      <c r="B935" s="55"/>
      <c r="C935" s="55"/>
      <c r="D935" s="55"/>
    </row>
    <row r="936" spans="2:4" x14ac:dyDescent="0.25">
      <c r="B936" s="55"/>
      <c r="C936" s="55"/>
      <c r="D936" s="55"/>
    </row>
    <row r="937" spans="2:4" x14ac:dyDescent="0.25">
      <c r="B937" s="55"/>
      <c r="C937" s="55"/>
      <c r="D937" s="55"/>
    </row>
    <row r="938" spans="2:4" x14ac:dyDescent="0.25">
      <c r="B938" s="55"/>
      <c r="C938" s="55"/>
      <c r="D938" s="55"/>
    </row>
    <row r="939" spans="2:4" x14ac:dyDescent="0.25">
      <c r="B939" s="55"/>
      <c r="C939" s="55"/>
      <c r="D939" s="55"/>
    </row>
    <row r="940" spans="2:4" x14ac:dyDescent="0.25">
      <c r="B940" s="55"/>
      <c r="C940" s="55"/>
      <c r="D940" s="55"/>
    </row>
    <row r="941" spans="2:4" x14ac:dyDescent="0.25">
      <c r="B941" s="55"/>
      <c r="C941" s="55"/>
      <c r="D941" s="55"/>
    </row>
    <row r="942" spans="2:4" x14ac:dyDescent="0.25">
      <c r="B942" s="55"/>
      <c r="C942" s="55"/>
      <c r="D942" s="55"/>
    </row>
    <row r="943" spans="2:4" x14ac:dyDescent="0.25">
      <c r="B943" s="55"/>
      <c r="C943" s="55"/>
      <c r="D943" s="55"/>
    </row>
    <row r="944" spans="2:4" x14ac:dyDescent="0.25">
      <c r="B944" s="55"/>
      <c r="C944" s="55"/>
      <c r="D944" s="55"/>
    </row>
    <row r="945" spans="2:4" x14ac:dyDescent="0.25">
      <c r="B945" s="55"/>
      <c r="C945" s="55"/>
      <c r="D945" s="55"/>
    </row>
    <row r="946" spans="2:4" x14ac:dyDescent="0.25">
      <c r="B946" s="55"/>
      <c r="C946" s="55"/>
      <c r="D946" s="55"/>
    </row>
    <row r="947" spans="2:4" x14ac:dyDescent="0.25">
      <c r="B947" s="55"/>
      <c r="C947" s="55"/>
      <c r="D947" s="55"/>
    </row>
    <row r="948" spans="2:4" x14ac:dyDescent="0.25">
      <c r="B948" s="55"/>
      <c r="C948" s="55"/>
      <c r="D948" s="55"/>
    </row>
    <row r="949" spans="2:4" x14ac:dyDescent="0.25">
      <c r="B949" s="55"/>
      <c r="C949" s="55"/>
      <c r="D949" s="55"/>
    </row>
    <row r="950" spans="2:4" x14ac:dyDescent="0.25">
      <c r="B950" s="55"/>
      <c r="C950" s="55"/>
      <c r="D950" s="55"/>
    </row>
    <row r="951" spans="2:4" x14ac:dyDescent="0.25">
      <c r="B951" s="55"/>
      <c r="C951" s="55"/>
      <c r="D951" s="55"/>
    </row>
    <row r="952" spans="2:4" x14ac:dyDescent="0.25">
      <c r="B952" s="55"/>
      <c r="C952" s="55"/>
      <c r="D952" s="55"/>
    </row>
    <row r="953" spans="2:4" x14ac:dyDescent="0.25">
      <c r="B953" s="55"/>
      <c r="C953" s="55"/>
      <c r="D953" s="55"/>
    </row>
    <row r="954" spans="2:4" x14ac:dyDescent="0.25">
      <c r="B954" s="55"/>
      <c r="C954" s="55"/>
      <c r="D954" s="55"/>
    </row>
    <row r="955" spans="2:4" x14ac:dyDescent="0.25">
      <c r="B955" s="55"/>
      <c r="C955" s="55"/>
      <c r="D955" s="55"/>
    </row>
    <row r="956" spans="2:4" x14ac:dyDescent="0.25">
      <c r="B956" s="55"/>
      <c r="C956" s="55"/>
      <c r="D956" s="55"/>
    </row>
    <row r="957" spans="2:4" x14ac:dyDescent="0.25">
      <c r="B957" s="55"/>
      <c r="C957" s="55"/>
      <c r="D957" s="55"/>
    </row>
    <row r="958" spans="2:4" x14ac:dyDescent="0.25">
      <c r="B958" s="55"/>
      <c r="C958" s="55"/>
      <c r="D958" s="55"/>
    </row>
    <row r="959" spans="2:4" x14ac:dyDescent="0.25">
      <c r="B959" s="55"/>
      <c r="C959" s="55"/>
      <c r="D959" s="55"/>
    </row>
    <row r="960" spans="2:4" x14ac:dyDescent="0.25">
      <c r="B960" s="55"/>
      <c r="C960" s="55"/>
      <c r="D960" s="55"/>
    </row>
    <row r="961" spans="2:4" x14ac:dyDescent="0.25">
      <c r="B961" s="55"/>
      <c r="C961" s="55"/>
      <c r="D961" s="55"/>
    </row>
    <row r="962" spans="2:4" x14ac:dyDescent="0.25">
      <c r="B962" s="55"/>
      <c r="C962" s="55"/>
      <c r="D962" s="55"/>
    </row>
    <row r="963" spans="2:4" x14ac:dyDescent="0.25">
      <c r="B963" s="55"/>
      <c r="C963" s="55"/>
      <c r="D963" s="55"/>
    </row>
    <row r="964" spans="2:4" x14ac:dyDescent="0.25">
      <c r="B964" s="55"/>
      <c r="C964" s="55"/>
      <c r="D964" s="55"/>
    </row>
    <row r="965" spans="2:4" x14ac:dyDescent="0.25">
      <c r="B965" s="55"/>
      <c r="C965" s="55"/>
      <c r="D965" s="55"/>
    </row>
    <row r="966" spans="2:4" x14ac:dyDescent="0.25">
      <c r="B966" s="55"/>
      <c r="C966" s="55"/>
      <c r="D966" s="55"/>
    </row>
    <row r="967" spans="2:4" x14ac:dyDescent="0.25">
      <c r="B967" s="55"/>
      <c r="C967" s="55"/>
      <c r="D967" s="55"/>
    </row>
    <row r="968" spans="2:4" x14ac:dyDescent="0.25">
      <c r="B968" s="55"/>
      <c r="C968" s="55"/>
      <c r="D968" s="55"/>
    </row>
    <row r="969" spans="2:4" x14ac:dyDescent="0.25">
      <c r="B969" s="55"/>
      <c r="C969" s="55"/>
      <c r="D969" s="55"/>
    </row>
    <row r="970" spans="2:4" x14ac:dyDescent="0.25">
      <c r="B970" s="55"/>
      <c r="C970" s="55"/>
      <c r="D970" s="55"/>
    </row>
    <row r="971" spans="2:4" x14ac:dyDescent="0.25">
      <c r="B971" s="55"/>
      <c r="C971" s="55"/>
      <c r="D971" s="55"/>
    </row>
    <row r="972" spans="2:4" x14ac:dyDescent="0.25">
      <c r="B972" s="55"/>
      <c r="C972" s="55"/>
      <c r="D972" s="55"/>
    </row>
    <row r="973" spans="2:4" x14ac:dyDescent="0.25">
      <c r="B973" s="55"/>
      <c r="C973" s="55"/>
      <c r="D973" s="55"/>
    </row>
    <row r="974" spans="2:4" x14ac:dyDescent="0.25">
      <c r="B974" s="55"/>
      <c r="C974" s="55"/>
      <c r="D974" s="55"/>
    </row>
    <row r="975" spans="2:4" x14ac:dyDescent="0.25">
      <c r="B975" s="55"/>
      <c r="C975" s="55"/>
      <c r="D975" s="55"/>
    </row>
    <row r="976" spans="2:4" x14ac:dyDescent="0.25">
      <c r="B976" s="55"/>
      <c r="C976" s="55"/>
      <c r="D976" s="55"/>
    </row>
    <row r="977" spans="2:4" x14ac:dyDescent="0.25">
      <c r="B977" s="55"/>
      <c r="C977" s="55"/>
      <c r="D977" s="55"/>
    </row>
    <row r="978" spans="2:4" x14ac:dyDescent="0.25">
      <c r="B978" s="55"/>
      <c r="C978" s="55"/>
      <c r="D978" s="55"/>
    </row>
    <row r="979" spans="2:4" x14ac:dyDescent="0.25">
      <c r="B979" s="55"/>
      <c r="C979" s="55"/>
      <c r="D979" s="55"/>
    </row>
    <row r="980" spans="2:4" x14ac:dyDescent="0.25">
      <c r="B980" s="55"/>
      <c r="C980" s="55"/>
      <c r="D980" s="55"/>
    </row>
    <row r="981" spans="2:4" x14ac:dyDescent="0.25">
      <c r="B981" s="55"/>
      <c r="C981" s="55"/>
      <c r="D981" s="55"/>
    </row>
    <row r="982" spans="2:4" x14ac:dyDescent="0.25">
      <c r="B982" s="55"/>
      <c r="C982" s="55"/>
      <c r="D982" s="55"/>
    </row>
    <row r="983" spans="2:4" x14ac:dyDescent="0.25">
      <c r="B983" s="55"/>
      <c r="C983" s="55"/>
      <c r="D983" s="55"/>
    </row>
    <row r="984" spans="2:4" x14ac:dyDescent="0.25">
      <c r="B984" s="55"/>
      <c r="C984" s="55"/>
      <c r="D984" s="55"/>
    </row>
    <row r="985" spans="2:4" x14ac:dyDescent="0.25">
      <c r="B985" s="55"/>
      <c r="C985" s="55"/>
      <c r="D985" s="55"/>
    </row>
    <row r="986" spans="2:4" x14ac:dyDescent="0.25">
      <c r="B986" s="55"/>
      <c r="C986" s="55"/>
      <c r="D986" s="55"/>
    </row>
    <row r="987" spans="2:4" x14ac:dyDescent="0.25">
      <c r="B987" s="55"/>
      <c r="C987" s="55"/>
      <c r="D987" s="55"/>
    </row>
    <row r="988" spans="2:4" x14ac:dyDescent="0.25">
      <c r="B988" s="55"/>
      <c r="C988" s="55"/>
      <c r="D988" s="55"/>
    </row>
    <row r="989" spans="2:4" x14ac:dyDescent="0.25">
      <c r="B989" s="55"/>
      <c r="C989" s="55"/>
      <c r="D989" s="55"/>
    </row>
    <row r="990" spans="2:4" x14ac:dyDescent="0.25">
      <c r="B990" s="55"/>
      <c r="C990" s="55"/>
      <c r="D990" s="55"/>
    </row>
    <row r="991" spans="2:4" x14ac:dyDescent="0.25">
      <c r="B991" s="55"/>
      <c r="C991" s="55"/>
      <c r="D991" s="55"/>
    </row>
    <row r="992" spans="2:4" x14ac:dyDescent="0.25">
      <c r="B992" s="55"/>
      <c r="C992" s="55"/>
      <c r="D992" s="55"/>
    </row>
    <row r="993" spans="2:4" x14ac:dyDescent="0.25">
      <c r="B993" s="55"/>
      <c r="C993" s="55"/>
      <c r="D993" s="55"/>
    </row>
    <row r="994" spans="2:4" x14ac:dyDescent="0.25">
      <c r="B994" s="55"/>
      <c r="C994" s="55"/>
      <c r="D994" s="55"/>
    </row>
    <row r="995" spans="2:4" x14ac:dyDescent="0.25">
      <c r="B995" s="55"/>
      <c r="C995" s="55"/>
      <c r="D995" s="55"/>
    </row>
    <row r="996" spans="2:4" x14ac:dyDescent="0.25">
      <c r="B996" s="55"/>
      <c r="C996" s="55"/>
      <c r="D996" s="55"/>
    </row>
    <row r="997" spans="2:4" x14ac:dyDescent="0.25">
      <c r="B997" s="55"/>
      <c r="C997" s="55"/>
      <c r="D997" s="55"/>
    </row>
    <row r="998" spans="2:4" x14ac:dyDescent="0.25">
      <c r="B998" s="55"/>
      <c r="C998" s="55"/>
      <c r="D998" s="55"/>
    </row>
    <row r="999" spans="2:4" x14ac:dyDescent="0.25">
      <c r="B999" s="55"/>
      <c r="C999" s="55"/>
      <c r="D999" s="55"/>
    </row>
    <row r="1000" spans="2:4" x14ac:dyDescent="0.25">
      <c r="B1000" s="55"/>
      <c r="C1000" s="55"/>
      <c r="D1000" s="55"/>
    </row>
    <row r="1001" spans="2:4" x14ac:dyDescent="0.25">
      <c r="B1001" s="55"/>
      <c r="C1001" s="55"/>
      <c r="D1001" s="55"/>
    </row>
    <row r="1002" spans="2:4" x14ac:dyDescent="0.25">
      <c r="B1002" s="55"/>
      <c r="C1002" s="55"/>
      <c r="D1002" s="55"/>
    </row>
    <row r="1003" spans="2:4" x14ac:dyDescent="0.25">
      <c r="B1003" s="55"/>
      <c r="C1003" s="55"/>
      <c r="D1003" s="55"/>
    </row>
    <row r="1004" spans="2:4" x14ac:dyDescent="0.25">
      <c r="B1004" s="55"/>
      <c r="C1004" s="55"/>
      <c r="D1004" s="55"/>
    </row>
    <row r="1005" spans="2:4" x14ac:dyDescent="0.25">
      <c r="B1005" s="55"/>
      <c r="C1005" s="55"/>
      <c r="D1005" s="55"/>
    </row>
    <row r="1006" spans="2:4" x14ac:dyDescent="0.25">
      <c r="B1006" s="55"/>
      <c r="C1006" s="55"/>
      <c r="D1006" s="55"/>
    </row>
    <row r="1007" spans="2:4" x14ac:dyDescent="0.25">
      <c r="B1007" s="55"/>
      <c r="C1007" s="55"/>
      <c r="D1007" s="55"/>
    </row>
    <row r="1008" spans="2:4" x14ac:dyDescent="0.25">
      <c r="B1008" s="55"/>
      <c r="C1008" s="55"/>
      <c r="D1008" s="55"/>
    </row>
    <row r="1009" spans="2:4" x14ac:dyDescent="0.25">
      <c r="B1009" s="55"/>
      <c r="C1009" s="55"/>
      <c r="D1009" s="55"/>
    </row>
    <row r="1010" spans="2:4" x14ac:dyDescent="0.25">
      <c r="B1010" s="55"/>
      <c r="C1010" s="55"/>
      <c r="D1010" s="55"/>
    </row>
    <row r="1011" spans="2:4" x14ac:dyDescent="0.25">
      <c r="B1011" s="55"/>
      <c r="C1011" s="55"/>
      <c r="D1011" s="55"/>
    </row>
    <row r="1012" spans="2:4" x14ac:dyDescent="0.25">
      <c r="B1012" s="55"/>
      <c r="C1012" s="55"/>
      <c r="D1012" s="55"/>
    </row>
    <row r="1013" spans="2:4" x14ac:dyDescent="0.25">
      <c r="B1013" s="55"/>
      <c r="C1013" s="55"/>
      <c r="D1013" s="55"/>
    </row>
    <row r="1014" spans="2:4" x14ac:dyDescent="0.25">
      <c r="B1014" s="55"/>
      <c r="C1014" s="55"/>
      <c r="D1014" s="55"/>
    </row>
    <row r="1015" spans="2:4" x14ac:dyDescent="0.25">
      <c r="B1015" s="55"/>
      <c r="C1015" s="55"/>
      <c r="D1015" s="55"/>
    </row>
    <row r="1016" spans="2:4" x14ac:dyDescent="0.25">
      <c r="B1016" s="55"/>
      <c r="C1016" s="55"/>
      <c r="D1016" s="55"/>
    </row>
    <row r="1017" spans="2:4" x14ac:dyDescent="0.25">
      <c r="B1017" s="55"/>
      <c r="C1017" s="55"/>
      <c r="D1017" s="55"/>
    </row>
    <row r="1018" spans="2:4" x14ac:dyDescent="0.25">
      <c r="B1018" s="55"/>
      <c r="C1018" s="55"/>
      <c r="D1018" s="55"/>
    </row>
    <row r="1019" spans="2:4" x14ac:dyDescent="0.25">
      <c r="B1019" s="55"/>
      <c r="C1019" s="55"/>
      <c r="D1019" s="55"/>
    </row>
    <row r="1020" spans="2:4" x14ac:dyDescent="0.25">
      <c r="B1020" s="55"/>
      <c r="C1020" s="55"/>
      <c r="D1020" s="55"/>
    </row>
    <row r="1021" spans="2:4" x14ac:dyDescent="0.25">
      <c r="B1021" s="55"/>
      <c r="C1021" s="55"/>
      <c r="D1021" s="55"/>
    </row>
    <row r="1022" spans="2:4" x14ac:dyDescent="0.25">
      <c r="B1022" s="55"/>
      <c r="C1022" s="55"/>
      <c r="D1022" s="55"/>
    </row>
    <row r="1023" spans="2:4" x14ac:dyDescent="0.25">
      <c r="B1023" s="55"/>
      <c r="C1023" s="55"/>
      <c r="D1023" s="55"/>
    </row>
    <row r="1024" spans="2:4" x14ac:dyDescent="0.25">
      <c r="B1024" s="55"/>
      <c r="C1024" s="55"/>
      <c r="D1024" s="55"/>
    </row>
    <row r="1025" spans="2:4" x14ac:dyDescent="0.25">
      <c r="B1025" s="55"/>
      <c r="C1025" s="55"/>
      <c r="D1025" s="55"/>
    </row>
    <row r="1026" spans="2:4" x14ac:dyDescent="0.25">
      <c r="B1026" s="55"/>
      <c r="C1026" s="55"/>
      <c r="D1026" s="55"/>
    </row>
    <row r="1027" spans="2:4" x14ac:dyDescent="0.25">
      <c r="B1027" s="55"/>
      <c r="C1027" s="55"/>
      <c r="D1027" s="55"/>
    </row>
    <row r="1028" spans="2:4" x14ac:dyDescent="0.25">
      <c r="B1028" s="55"/>
      <c r="C1028" s="55"/>
      <c r="D1028" s="55"/>
    </row>
    <row r="1029" spans="2:4" x14ac:dyDescent="0.25">
      <c r="B1029" s="55"/>
      <c r="C1029" s="55"/>
      <c r="D1029" s="55"/>
    </row>
    <row r="1030" spans="2:4" x14ac:dyDescent="0.25">
      <c r="B1030" s="55"/>
      <c r="C1030" s="55"/>
      <c r="D1030" s="55"/>
    </row>
    <row r="1031" spans="2:4" x14ac:dyDescent="0.25">
      <c r="B1031" s="55"/>
      <c r="C1031" s="55"/>
      <c r="D1031" s="55"/>
    </row>
    <row r="1032" spans="2:4" x14ac:dyDescent="0.25">
      <c r="B1032" s="55"/>
      <c r="C1032" s="55"/>
      <c r="D1032" s="55"/>
    </row>
    <row r="1033" spans="2:4" x14ac:dyDescent="0.25">
      <c r="B1033" s="55"/>
      <c r="C1033" s="55"/>
      <c r="D1033" s="55"/>
    </row>
    <row r="1034" spans="2:4" x14ac:dyDescent="0.25">
      <c r="B1034" s="55"/>
      <c r="C1034" s="55"/>
      <c r="D1034" s="55"/>
    </row>
    <row r="1035" spans="2:4" x14ac:dyDescent="0.25">
      <c r="B1035" s="55"/>
      <c r="C1035" s="55"/>
      <c r="D1035" s="55"/>
    </row>
    <row r="1036" spans="2:4" x14ac:dyDescent="0.25">
      <c r="B1036" s="55"/>
      <c r="C1036" s="55"/>
      <c r="D1036" s="55"/>
    </row>
    <row r="1037" spans="2:4" x14ac:dyDescent="0.25">
      <c r="B1037" s="55"/>
      <c r="C1037" s="55"/>
      <c r="D1037" s="55"/>
    </row>
    <row r="1038" spans="2:4" x14ac:dyDescent="0.25">
      <c r="B1038" s="55"/>
      <c r="C1038" s="55"/>
      <c r="D1038" s="55"/>
    </row>
    <row r="1039" spans="2:4" x14ac:dyDescent="0.25">
      <c r="B1039" s="55"/>
      <c r="C1039" s="55"/>
      <c r="D1039" s="55"/>
    </row>
    <row r="1040" spans="2:4" x14ac:dyDescent="0.25">
      <c r="B1040" s="55"/>
      <c r="C1040" s="55"/>
      <c r="D1040" s="55"/>
    </row>
    <row r="1041" spans="2:4" x14ac:dyDescent="0.25">
      <c r="B1041" s="55"/>
      <c r="C1041" s="55"/>
      <c r="D1041" s="55"/>
    </row>
    <row r="1042" spans="2:4" x14ac:dyDescent="0.25">
      <c r="B1042" s="55"/>
      <c r="C1042" s="55"/>
      <c r="D1042" s="55"/>
    </row>
    <row r="1043" spans="2:4" x14ac:dyDescent="0.25">
      <c r="B1043" s="55"/>
      <c r="C1043" s="55"/>
      <c r="D1043" s="55"/>
    </row>
    <row r="1044" spans="2:4" x14ac:dyDescent="0.25">
      <c r="B1044" s="55"/>
      <c r="C1044" s="55"/>
      <c r="D1044" s="55"/>
    </row>
    <row r="1045" spans="2:4" x14ac:dyDescent="0.25">
      <c r="B1045" s="55"/>
      <c r="C1045" s="55"/>
      <c r="D1045" s="55"/>
    </row>
    <row r="1046" spans="2:4" x14ac:dyDescent="0.25">
      <c r="B1046" s="55"/>
      <c r="C1046" s="55"/>
      <c r="D1046" s="55"/>
    </row>
    <row r="1047" spans="2:4" x14ac:dyDescent="0.25">
      <c r="B1047" s="55"/>
      <c r="C1047" s="55"/>
      <c r="D1047" s="55"/>
    </row>
    <row r="1048" spans="2:4" x14ac:dyDescent="0.25">
      <c r="B1048" s="55"/>
      <c r="C1048" s="55"/>
      <c r="D1048" s="55"/>
    </row>
    <row r="1049" spans="2:4" x14ac:dyDescent="0.25">
      <c r="B1049" s="55"/>
      <c r="C1049" s="55"/>
      <c r="D1049" s="55"/>
    </row>
    <row r="1050" spans="2:4" x14ac:dyDescent="0.25">
      <c r="B1050" s="55"/>
      <c r="C1050" s="55"/>
      <c r="D1050" s="55"/>
    </row>
    <row r="1051" spans="2:4" x14ac:dyDescent="0.25">
      <c r="B1051" s="55"/>
      <c r="C1051" s="55"/>
      <c r="D1051" s="55"/>
    </row>
    <row r="1052" spans="2:4" x14ac:dyDescent="0.25">
      <c r="B1052" s="55"/>
      <c r="C1052" s="55"/>
      <c r="D1052" s="55"/>
    </row>
    <row r="1053" spans="2:4" x14ac:dyDescent="0.25">
      <c r="B1053" s="55"/>
      <c r="C1053" s="55"/>
      <c r="D1053" s="55"/>
    </row>
    <row r="1054" spans="2:4" x14ac:dyDescent="0.25">
      <c r="B1054" s="55"/>
      <c r="C1054" s="55"/>
      <c r="D1054" s="55"/>
    </row>
    <row r="1055" spans="2:4" x14ac:dyDescent="0.25">
      <c r="B1055" s="55"/>
      <c r="C1055" s="55"/>
      <c r="D1055" s="55"/>
    </row>
    <row r="1056" spans="2:4" x14ac:dyDescent="0.25">
      <c r="B1056" s="55"/>
      <c r="C1056" s="55"/>
      <c r="D1056" s="55"/>
    </row>
    <row r="1057" spans="2:4" x14ac:dyDescent="0.25">
      <c r="B1057" s="55"/>
      <c r="C1057" s="55"/>
      <c r="D1057" s="55"/>
    </row>
    <row r="1058" spans="2:4" x14ac:dyDescent="0.25">
      <c r="B1058" s="55"/>
      <c r="C1058" s="55"/>
      <c r="D1058" s="55"/>
    </row>
    <row r="1059" spans="2:4" x14ac:dyDescent="0.25">
      <c r="B1059" s="55"/>
      <c r="C1059" s="55"/>
      <c r="D1059" s="55"/>
    </row>
    <row r="1060" spans="2:4" x14ac:dyDescent="0.25">
      <c r="B1060" s="55"/>
      <c r="C1060" s="55"/>
      <c r="D1060" s="55"/>
    </row>
    <row r="1061" spans="2:4" x14ac:dyDescent="0.25">
      <c r="B1061" s="55"/>
      <c r="C1061" s="55"/>
      <c r="D1061" s="55"/>
    </row>
    <row r="1062" spans="2:4" x14ac:dyDescent="0.25">
      <c r="B1062" s="55"/>
      <c r="C1062" s="55"/>
      <c r="D1062" s="55"/>
    </row>
    <row r="1063" spans="2:4" x14ac:dyDescent="0.25">
      <c r="B1063" s="55"/>
      <c r="C1063" s="55"/>
      <c r="D1063" s="55"/>
    </row>
    <row r="1064" spans="2:4" x14ac:dyDescent="0.25">
      <c r="B1064" s="55"/>
      <c r="C1064" s="55"/>
      <c r="D1064" s="55"/>
    </row>
    <row r="1065" spans="2:4" x14ac:dyDescent="0.25">
      <c r="B1065" s="55"/>
      <c r="C1065" s="55"/>
      <c r="D1065" s="55"/>
    </row>
    <row r="1066" spans="2:4" x14ac:dyDescent="0.25">
      <c r="B1066" s="55"/>
      <c r="C1066" s="55"/>
      <c r="D1066" s="55"/>
    </row>
    <row r="1067" spans="2:4" x14ac:dyDescent="0.25">
      <c r="B1067" s="55"/>
      <c r="C1067" s="55"/>
      <c r="D1067" s="55"/>
    </row>
    <row r="1068" spans="2:4" x14ac:dyDescent="0.25">
      <c r="B1068" s="55"/>
      <c r="C1068" s="55"/>
      <c r="D1068" s="55"/>
    </row>
    <row r="1069" spans="2:4" x14ac:dyDescent="0.25">
      <c r="B1069" s="55"/>
      <c r="C1069" s="55"/>
      <c r="D1069" s="55"/>
    </row>
    <row r="1070" spans="2:4" x14ac:dyDescent="0.25">
      <c r="B1070" s="55"/>
      <c r="C1070" s="55"/>
      <c r="D1070" s="55"/>
    </row>
    <row r="1071" spans="2:4" x14ac:dyDescent="0.25">
      <c r="B1071" s="55"/>
      <c r="C1071" s="55"/>
      <c r="D1071" s="55"/>
    </row>
    <row r="1072" spans="2:4" x14ac:dyDescent="0.25">
      <c r="B1072" s="55"/>
      <c r="C1072" s="55"/>
      <c r="D1072" s="55"/>
    </row>
    <row r="1073" spans="2:4" x14ac:dyDescent="0.25">
      <c r="B1073" s="55"/>
      <c r="C1073" s="55"/>
      <c r="D1073" s="55"/>
    </row>
    <row r="1074" spans="2:4" x14ac:dyDescent="0.25">
      <c r="B1074" s="55"/>
      <c r="C1074" s="55"/>
      <c r="D1074" s="55"/>
    </row>
    <row r="1075" spans="2:4" x14ac:dyDescent="0.25">
      <c r="B1075" s="55"/>
      <c r="C1075" s="55"/>
      <c r="D1075" s="55"/>
    </row>
    <row r="1076" spans="2:4" x14ac:dyDescent="0.25">
      <c r="B1076" s="55"/>
      <c r="C1076" s="55"/>
      <c r="D1076" s="55"/>
    </row>
    <row r="1077" spans="2:4" x14ac:dyDescent="0.25">
      <c r="B1077" s="55"/>
      <c r="C1077" s="55"/>
      <c r="D1077" s="55"/>
    </row>
    <row r="1078" spans="2:4" x14ac:dyDescent="0.25">
      <c r="B1078" s="55"/>
      <c r="C1078" s="55"/>
      <c r="D1078" s="55"/>
    </row>
    <row r="1079" spans="2:4" x14ac:dyDescent="0.25">
      <c r="B1079" s="55"/>
      <c r="C1079" s="55"/>
      <c r="D1079" s="55"/>
    </row>
    <row r="1080" spans="2:4" x14ac:dyDescent="0.25">
      <c r="B1080" s="55"/>
      <c r="C1080" s="55"/>
      <c r="D1080" s="55"/>
    </row>
    <row r="1081" spans="2:4" x14ac:dyDescent="0.25">
      <c r="B1081" s="55"/>
      <c r="C1081" s="55"/>
      <c r="D1081" s="55"/>
    </row>
    <row r="1082" spans="2:4" x14ac:dyDescent="0.25">
      <c r="B1082" s="55"/>
      <c r="C1082" s="55"/>
      <c r="D1082" s="55"/>
    </row>
    <row r="1083" spans="2:4" x14ac:dyDescent="0.25">
      <c r="B1083" s="55"/>
      <c r="C1083" s="55"/>
      <c r="D1083" s="55"/>
    </row>
    <row r="1084" spans="2:4" x14ac:dyDescent="0.25">
      <c r="B1084" s="55"/>
      <c r="C1084" s="55"/>
      <c r="D1084" s="55"/>
    </row>
    <row r="1085" spans="2:4" x14ac:dyDescent="0.25">
      <c r="B1085" s="55"/>
      <c r="C1085" s="55"/>
      <c r="D1085" s="55"/>
    </row>
    <row r="1086" spans="2:4" x14ac:dyDescent="0.25">
      <c r="B1086" s="55"/>
      <c r="C1086" s="55"/>
      <c r="D1086" s="55"/>
    </row>
    <row r="1087" spans="2:4" x14ac:dyDescent="0.25">
      <c r="B1087" s="55"/>
      <c r="C1087" s="55"/>
      <c r="D1087" s="55"/>
    </row>
    <row r="1088" spans="2:4" x14ac:dyDescent="0.25">
      <c r="B1088" s="55"/>
      <c r="C1088" s="55"/>
      <c r="D1088" s="55"/>
    </row>
    <row r="1089" spans="2:4" x14ac:dyDescent="0.25">
      <c r="B1089" s="55"/>
      <c r="C1089" s="55"/>
      <c r="D1089" s="55"/>
    </row>
    <row r="1090" spans="2:4" x14ac:dyDescent="0.25">
      <c r="B1090" s="55"/>
      <c r="C1090" s="55"/>
      <c r="D1090" s="55"/>
    </row>
    <row r="1091" spans="2:4" x14ac:dyDescent="0.25">
      <c r="B1091" s="55"/>
      <c r="C1091" s="55"/>
      <c r="D1091" s="55"/>
    </row>
    <row r="1092" spans="2:4" x14ac:dyDescent="0.25">
      <c r="B1092" s="55"/>
      <c r="C1092" s="55"/>
      <c r="D1092" s="55"/>
    </row>
    <row r="1093" spans="2:4" x14ac:dyDescent="0.25">
      <c r="B1093" s="55"/>
      <c r="C1093" s="55"/>
      <c r="D1093" s="55"/>
    </row>
    <row r="1094" spans="2:4" x14ac:dyDescent="0.25">
      <c r="B1094" s="55"/>
      <c r="C1094" s="55"/>
      <c r="D1094" s="55"/>
    </row>
    <row r="1095" spans="2:4" x14ac:dyDescent="0.25">
      <c r="B1095" s="55"/>
      <c r="C1095" s="55"/>
      <c r="D1095" s="55"/>
    </row>
    <row r="1096" spans="2:4" x14ac:dyDescent="0.25">
      <c r="B1096" s="55"/>
      <c r="C1096" s="55"/>
      <c r="D1096" s="55"/>
    </row>
    <row r="1097" spans="2:4" x14ac:dyDescent="0.25">
      <c r="B1097" s="55"/>
      <c r="C1097" s="55"/>
      <c r="D1097" s="55"/>
    </row>
    <row r="1098" spans="2:4" x14ac:dyDescent="0.25">
      <c r="B1098" s="55"/>
      <c r="C1098" s="55"/>
      <c r="D1098" s="55"/>
    </row>
    <row r="1099" spans="2:4" x14ac:dyDescent="0.25">
      <c r="B1099" s="55"/>
      <c r="C1099" s="55"/>
      <c r="D1099" s="55"/>
    </row>
    <row r="1100" spans="2:4" x14ac:dyDescent="0.25">
      <c r="B1100" s="55"/>
      <c r="C1100" s="55"/>
      <c r="D1100" s="55"/>
    </row>
    <row r="1101" spans="2:4" x14ac:dyDescent="0.25">
      <c r="B1101" s="55"/>
      <c r="C1101" s="55"/>
      <c r="D1101" s="55"/>
    </row>
    <row r="1102" spans="2:4" x14ac:dyDescent="0.25">
      <c r="B1102" s="55"/>
      <c r="C1102" s="55"/>
      <c r="D1102" s="55"/>
    </row>
    <row r="1103" spans="2:4" x14ac:dyDescent="0.25">
      <c r="B1103" s="55"/>
      <c r="C1103" s="55"/>
      <c r="D1103" s="55"/>
    </row>
    <row r="1104" spans="2:4" x14ac:dyDescent="0.25">
      <c r="B1104" s="55"/>
      <c r="C1104" s="55"/>
      <c r="D1104" s="55"/>
    </row>
    <row r="1105" spans="2:4" x14ac:dyDescent="0.25">
      <c r="B1105" s="55"/>
      <c r="C1105" s="55"/>
      <c r="D1105" s="55"/>
    </row>
    <row r="1106" spans="2:4" x14ac:dyDescent="0.25">
      <c r="B1106" s="55"/>
      <c r="C1106" s="55"/>
      <c r="D1106" s="55"/>
    </row>
    <row r="1107" spans="2:4" x14ac:dyDescent="0.25">
      <c r="B1107" s="55"/>
      <c r="C1107" s="55"/>
      <c r="D1107" s="55"/>
    </row>
    <row r="1108" spans="2:4" x14ac:dyDescent="0.25">
      <c r="B1108" s="55"/>
      <c r="C1108" s="55"/>
      <c r="D1108" s="55"/>
    </row>
    <row r="1109" spans="2:4" x14ac:dyDescent="0.25">
      <c r="B1109" s="55"/>
      <c r="C1109" s="55"/>
      <c r="D1109" s="55"/>
    </row>
    <row r="1110" spans="2:4" x14ac:dyDescent="0.25">
      <c r="B1110" s="55"/>
      <c r="C1110" s="55"/>
      <c r="D1110" s="55"/>
    </row>
    <row r="1111" spans="2:4" x14ac:dyDescent="0.25">
      <c r="B1111" s="55"/>
      <c r="C1111" s="55"/>
      <c r="D1111" s="55"/>
    </row>
    <row r="1112" spans="2:4" x14ac:dyDescent="0.25">
      <c r="B1112" s="55"/>
      <c r="C1112" s="55"/>
      <c r="D1112" s="55"/>
    </row>
    <row r="1113" spans="2:4" x14ac:dyDescent="0.25">
      <c r="B1113" s="55"/>
      <c r="C1113" s="55"/>
      <c r="D1113" s="55"/>
    </row>
    <row r="1114" spans="2:4" x14ac:dyDescent="0.25">
      <c r="B1114" s="55"/>
      <c r="C1114" s="55"/>
      <c r="D1114" s="55"/>
    </row>
    <row r="1115" spans="2:4" x14ac:dyDescent="0.25">
      <c r="B1115" s="55"/>
      <c r="C1115" s="55"/>
      <c r="D1115" s="55"/>
    </row>
    <row r="1116" spans="2:4" x14ac:dyDescent="0.25">
      <c r="B1116" s="55"/>
      <c r="C1116" s="55"/>
      <c r="D1116" s="55"/>
    </row>
    <row r="1117" spans="2:4" x14ac:dyDescent="0.25">
      <c r="B1117" s="55"/>
      <c r="C1117" s="55"/>
      <c r="D1117" s="55"/>
    </row>
    <row r="1118" spans="2:4" x14ac:dyDescent="0.25">
      <c r="B1118" s="55"/>
      <c r="C1118" s="55"/>
      <c r="D1118" s="55"/>
    </row>
    <row r="1119" spans="2:4" x14ac:dyDescent="0.25">
      <c r="B1119" s="55"/>
      <c r="C1119" s="55"/>
      <c r="D1119" s="55"/>
    </row>
    <row r="1120" spans="2:4" x14ac:dyDescent="0.25">
      <c r="B1120" s="55"/>
      <c r="C1120" s="55"/>
      <c r="D1120" s="55"/>
    </row>
    <row r="1121" spans="2:4" x14ac:dyDescent="0.25">
      <c r="B1121" s="55"/>
      <c r="C1121" s="55"/>
      <c r="D1121" s="55"/>
    </row>
    <row r="1122" spans="2:4" x14ac:dyDescent="0.25">
      <c r="B1122" s="55"/>
      <c r="C1122" s="55"/>
      <c r="D1122" s="55"/>
    </row>
    <row r="1123" spans="2:4" x14ac:dyDescent="0.25">
      <c r="B1123" s="55"/>
      <c r="C1123" s="55"/>
      <c r="D1123" s="55"/>
    </row>
    <row r="1124" spans="2:4" x14ac:dyDescent="0.25">
      <c r="B1124" s="55"/>
      <c r="C1124" s="55"/>
      <c r="D1124" s="55"/>
    </row>
    <row r="1125" spans="2:4" x14ac:dyDescent="0.25">
      <c r="B1125" s="55"/>
      <c r="C1125" s="55"/>
      <c r="D1125" s="55"/>
    </row>
    <row r="1126" spans="2:4" x14ac:dyDescent="0.25">
      <c r="B1126" s="55"/>
      <c r="C1126" s="55"/>
      <c r="D1126" s="55"/>
    </row>
    <row r="1127" spans="2:4" x14ac:dyDescent="0.25">
      <c r="B1127" s="55"/>
      <c r="C1127" s="55"/>
      <c r="D1127" s="55"/>
    </row>
    <row r="1128" spans="2:4" x14ac:dyDescent="0.25">
      <c r="B1128" s="55"/>
      <c r="C1128" s="55"/>
      <c r="D1128" s="55"/>
    </row>
    <row r="1129" spans="2:4" x14ac:dyDescent="0.25">
      <c r="B1129" s="55"/>
      <c r="C1129" s="55"/>
      <c r="D1129" s="55"/>
    </row>
    <row r="1130" spans="2:4" x14ac:dyDescent="0.25">
      <c r="B1130" s="55"/>
      <c r="C1130" s="55"/>
      <c r="D1130" s="55"/>
    </row>
    <row r="1131" spans="2:4" x14ac:dyDescent="0.25">
      <c r="B1131" s="55"/>
      <c r="C1131" s="55"/>
      <c r="D1131" s="55"/>
    </row>
    <row r="1132" spans="2:4" x14ac:dyDescent="0.25">
      <c r="B1132" s="55"/>
      <c r="C1132" s="55"/>
      <c r="D1132" s="55"/>
    </row>
    <row r="1133" spans="2:4" x14ac:dyDescent="0.25">
      <c r="B1133" s="55"/>
      <c r="C1133" s="55"/>
      <c r="D1133" s="55"/>
    </row>
    <row r="1134" spans="2:4" x14ac:dyDescent="0.25">
      <c r="B1134" s="55"/>
      <c r="C1134" s="55"/>
      <c r="D1134" s="55"/>
    </row>
    <row r="1135" spans="2:4" x14ac:dyDescent="0.25">
      <c r="B1135" s="55"/>
      <c r="C1135" s="55"/>
      <c r="D1135" s="55"/>
    </row>
    <row r="1136" spans="2:4" x14ac:dyDescent="0.25">
      <c r="B1136" s="55"/>
      <c r="C1136" s="55"/>
      <c r="D1136" s="55"/>
    </row>
    <row r="1137" spans="2:4" x14ac:dyDescent="0.25">
      <c r="B1137" s="55"/>
      <c r="C1137" s="55"/>
      <c r="D1137" s="55"/>
    </row>
    <row r="1138" spans="2:4" x14ac:dyDescent="0.25">
      <c r="B1138" s="55"/>
      <c r="C1138" s="55"/>
      <c r="D1138" s="55"/>
    </row>
    <row r="1139" spans="2:4" x14ac:dyDescent="0.25">
      <c r="B1139" s="55"/>
      <c r="C1139" s="55"/>
      <c r="D1139" s="55"/>
    </row>
    <row r="1140" spans="2:4" x14ac:dyDescent="0.25">
      <c r="B1140" s="55"/>
      <c r="C1140" s="55"/>
      <c r="D1140" s="55"/>
    </row>
    <row r="1141" spans="2:4" x14ac:dyDescent="0.25">
      <c r="B1141" s="55"/>
      <c r="C1141" s="55"/>
      <c r="D1141" s="55"/>
    </row>
    <row r="1142" spans="2:4" x14ac:dyDescent="0.25">
      <c r="B1142" s="55"/>
      <c r="C1142" s="55"/>
      <c r="D1142" s="55"/>
    </row>
    <row r="1143" spans="2:4" x14ac:dyDescent="0.25">
      <c r="B1143" s="55"/>
      <c r="C1143" s="55"/>
      <c r="D1143" s="55"/>
    </row>
    <row r="1144" spans="2:4" x14ac:dyDescent="0.25">
      <c r="B1144" s="55"/>
      <c r="C1144" s="55"/>
      <c r="D1144" s="55"/>
    </row>
    <row r="1145" spans="2:4" x14ac:dyDescent="0.25">
      <c r="B1145" s="55"/>
      <c r="C1145" s="55"/>
      <c r="D1145" s="55"/>
    </row>
    <row r="1146" spans="2:4" x14ac:dyDescent="0.25">
      <c r="B1146" s="55"/>
      <c r="C1146" s="55"/>
      <c r="D1146" s="55"/>
    </row>
    <row r="1147" spans="2:4" x14ac:dyDescent="0.25">
      <c r="B1147" s="55"/>
      <c r="C1147" s="55"/>
      <c r="D1147" s="55"/>
    </row>
    <row r="1148" spans="2:4" x14ac:dyDescent="0.25">
      <c r="B1148" s="55"/>
      <c r="C1148" s="55"/>
      <c r="D1148" s="55"/>
    </row>
    <row r="1149" spans="2:4" x14ac:dyDescent="0.25">
      <c r="B1149" s="55"/>
      <c r="C1149" s="55"/>
      <c r="D1149" s="55"/>
    </row>
    <row r="1150" spans="2:4" x14ac:dyDescent="0.25">
      <c r="B1150" s="55"/>
      <c r="C1150" s="55"/>
      <c r="D1150" s="55"/>
    </row>
    <row r="1151" spans="2:4" x14ac:dyDescent="0.25">
      <c r="B1151" s="55"/>
      <c r="C1151" s="55"/>
      <c r="D1151" s="55"/>
    </row>
    <row r="1152" spans="2:4" x14ac:dyDescent="0.25">
      <c r="B1152" s="55"/>
      <c r="C1152" s="55"/>
      <c r="D1152" s="55"/>
    </row>
    <row r="1153" spans="2:4" x14ac:dyDescent="0.25">
      <c r="B1153" s="55"/>
      <c r="C1153" s="55"/>
      <c r="D1153" s="55"/>
    </row>
    <row r="1154" spans="2:4" x14ac:dyDescent="0.25">
      <c r="B1154" s="55"/>
      <c r="C1154" s="55"/>
      <c r="D1154" s="55"/>
    </row>
    <row r="1155" spans="2:4" x14ac:dyDescent="0.25">
      <c r="B1155" s="55"/>
      <c r="C1155" s="55"/>
      <c r="D1155" s="55"/>
    </row>
    <row r="1156" spans="2:4" x14ac:dyDescent="0.25">
      <c r="B1156" s="55"/>
      <c r="C1156" s="55"/>
      <c r="D1156" s="55"/>
    </row>
    <row r="1157" spans="2:4" x14ac:dyDescent="0.25">
      <c r="B1157" s="55"/>
      <c r="C1157" s="55"/>
      <c r="D1157" s="55"/>
    </row>
    <row r="1158" spans="2:4" x14ac:dyDescent="0.25">
      <c r="B1158" s="55"/>
      <c r="C1158" s="55"/>
      <c r="D1158" s="55"/>
    </row>
    <row r="1159" spans="2:4" x14ac:dyDescent="0.25">
      <c r="B1159" s="55"/>
      <c r="C1159" s="55"/>
      <c r="D1159" s="55"/>
    </row>
    <row r="1160" spans="2:4" x14ac:dyDescent="0.25">
      <c r="B1160" s="55"/>
      <c r="C1160" s="55"/>
      <c r="D1160" s="55"/>
    </row>
    <row r="1161" spans="2:4" x14ac:dyDescent="0.25">
      <c r="B1161" s="55"/>
      <c r="C1161" s="55"/>
      <c r="D1161" s="55"/>
    </row>
    <row r="1162" spans="2:4" x14ac:dyDescent="0.25">
      <c r="B1162" s="55"/>
      <c r="C1162" s="55"/>
      <c r="D1162" s="55"/>
    </row>
    <row r="1163" spans="2:4" x14ac:dyDescent="0.25">
      <c r="B1163" s="55"/>
      <c r="C1163" s="55"/>
      <c r="D1163" s="55"/>
    </row>
    <row r="1164" spans="2:4" x14ac:dyDescent="0.25">
      <c r="B1164" s="55"/>
      <c r="C1164" s="55"/>
      <c r="D1164" s="55"/>
    </row>
    <row r="1165" spans="2:4" x14ac:dyDescent="0.25">
      <c r="B1165" s="55"/>
      <c r="C1165" s="55"/>
      <c r="D1165" s="55"/>
    </row>
    <row r="1166" spans="2:4" x14ac:dyDescent="0.25">
      <c r="B1166" s="55"/>
      <c r="C1166" s="55"/>
      <c r="D1166" s="55"/>
    </row>
    <row r="1167" spans="2:4" x14ac:dyDescent="0.25">
      <c r="B1167" s="55"/>
      <c r="C1167" s="55"/>
      <c r="D1167" s="55"/>
    </row>
    <row r="1168" spans="2:4" x14ac:dyDescent="0.25">
      <c r="B1168" s="55"/>
      <c r="C1168" s="55"/>
      <c r="D1168" s="55"/>
    </row>
    <row r="1169" spans="2:4" x14ac:dyDescent="0.25">
      <c r="B1169" s="55"/>
      <c r="C1169" s="55"/>
      <c r="D1169" s="55"/>
    </row>
    <row r="1170" spans="2:4" x14ac:dyDescent="0.25">
      <c r="B1170" s="55"/>
      <c r="C1170" s="55"/>
      <c r="D1170" s="55"/>
    </row>
    <row r="1171" spans="2:4" x14ac:dyDescent="0.25">
      <c r="B1171" s="55"/>
      <c r="C1171" s="55"/>
      <c r="D1171" s="55"/>
    </row>
    <row r="1172" spans="2:4" x14ac:dyDescent="0.25">
      <c r="B1172" s="55"/>
      <c r="C1172" s="55"/>
      <c r="D1172" s="55"/>
    </row>
    <row r="1173" spans="2:4" x14ac:dyDescent="0.25">
      <c r="B1173" s="55"/>
      <c r="C1173" s="55"/>
      <c r="D1173" s="55"/>
    </row>
    <row r="1174" spans="2:4" x14ac:dyDescent="0.25">
      <c r="B1174" s="55"/>
      <c r="C1174" s="55"/>
      <c r="D1174" s="55"/>
    </row>
    <row r="1175" spans="2:4" x14ac:dyDescent="0.25">
      <c r="B1175" s="55"/>
      <c r="C1175" s="55"/>
      <c r="D1175" s="55"/>
    </row>
    <row r="1176" spans="2:4" x14ac:dyDescent="0.25">
      <c r="B1176" s="55"/>
      <c r="C1176" s="55"/>
      <c r="D1176" s="55"/>
    </row>
    <row r="1177" spans="2:4" x14ac:dyDescent="0.25">
      <c r="B1177" s="55"/>
      <c r="C1177" s="55"/>
      <c r="D1177" s="55"/>
    </row>
    <row r="1178" spans="2:4" x14ac:dyDescent="0.25">
      <c r="B1178" s="55"/>
      <c r="C1178" s="55"/>
      <c r="D1178" s="55"/>
    </row>
    <row r="1179" spans="2:4" x14ac:dyDescent="0.25">
      <c r="B1179" s="55"/>
      <c r="C1179" s="55"/>
      <c r="D1179" s="55"/>
    </row>
    <row r="1180" spans="2:4" x14ac:dyDescent="0.25">
      <c r="B1180" s="55"/>
      <c r="C1180" s="55"/>
      <c r="D1180" s="55"/>
    </row>
    <row r="1181" spans="2:4" x14ac:dyDescent="0.25">
      <c r="B1181" s="55"/>
      <c r="C1181" s="55"/>
      <c r="D1181" s="55"/>
    </row>
    <row r="1182" spans="2:4" x14ac:dyDescent="0.25">
      <c r="B1182" s="55"/>
      <c r="C1182" s="55"/>
      <c r="D1182" s="55"/>
    </row>
    <row r="1183" spans="2:4" x14ac:dyDescent="0.25">
      <c r="B1183" s="55"/>
      <c r="C1183" s="55"/>
      <c r="D1183" s="55"/>
    </row>
    <row r="1184" spans="2:4" x14ac:dyDescent="0.25">
      <c r="B1184" s="55"/>
      <c r="C1184" s="55"/>
      <c r="D1184" s="55"/>
    </row>
    <row r="1185" spans="2:4" x14ac:dyDescent="0.25">
      <c r="B1185" s="55"/>
      <c r="C1185" s="55"/>
      <c r="D1185" s="55"/>
    </row>
    <row r="1186" spans="2:4" x14ac:dyDescent="0.25">
      <c r="B1186" s="55"/>
      <c r="C1186" s="55"/>
      <c r="D1186" s="55"/>
    </row>
    <row r="1187" spans="2:4" x14ac:dyDescent="0.25">
      <c r="B1187" s="55"/>
      <c r="C1187" s="55"/>
      <c r="D1187" s="55"/>
    </row>
    <row r="1188" spans="2:4" x14ac:dyDescent="0.25">
      <c r="B1188" s="55"/>
      <c r="C1188" s="55"/>
      <c r="D1188" s="55"/>
    </row>
    <row r="1189" spans="2:4" x14ac:dyDescent="0.25">
      <c r="B1189" s="55"/>
      <c r="C1189" s="55"/>
      <c r="D1189" s="55"/>
    </row>
    <row r="1190" spans="2:4" x14ac:dyDescent="0.25">
      <c r="B1190" s="55"/>
      <c r="C1190" s="55"/>
      <c r="D1190" s="55"/>
    </row>
    <row r="1191" spans="2:4" x14ac:dyDescent="0.25">
      <c r="B1191" s="55"/>
      <c r="C1191" s="55"/>
      <c r="D1191" s="55"/>
    </row>
    <row r="1192" spans="2:4" x14ac:dyDescent="0.25">
      <c r="B1192" s="55"/>
      <c r="C1192" s="55"/>
      <c r="D1192" s="55"/>
    </row>
    <row r="1193" spans="2:4" x14ac:dyDescent="0.25">
      <c r="B1193" s="55"/>
      <c r="C1193" s="55"/>
      <c r="D1193" s="55"/>
    </row>
    <row r="1194" spans="2:4" x14ac:dyDescent="0.25">
      <c r="B1194" s="55"/>
      <c r="C1194" s="55"/>
      <c r="D1194" s="55"/>
    </row>
    <row r="1195" spans="2:4" x14ac:dyDescent="0.25">
      <c r="B1195" s="55"/>
      <c r="C1195" s="55"/>
      <c r="D1195" s="55"/>
    </row>
    <row r="1196" spans="2:4" x14ac:dyDescent="0.25">
      <c r="B1196" s="55"/>
      <c r="C1196" s="55"/>
      <c r="D1196" s="55"/>
    </row>
    <row r="1197" spans="2:4" x14ac:dyDescent="0.25">
      <c r="B1197" s="55"/>
      <c r="C1197" s="55"/>
      <c r="D1197" s="55"/>
    </row>
    <row r="1198" spans="2:4" x14ac:dyDescent="0.25">
      <c r="B1198" s="55"/>
      <c r="C1198" s="55"/>
      <c r="D1198" s="55"/>
    </row>
    <row r="1199" spans="2:4" x14ac:dyDescent="0.25">
      <c r="B1199" s="55"/>
      <c r="C1199" s="55"/>
      <c r="D1199" s="55"/>
    </row>
    <row r="1200" spans="2:4" x14ac:dyDescent="0.25">
      <c r="B1200" s="55"/>
      <c r="C1200" s="55"/>
      <c r="D1200" s="55"/>
    </row>
    <row r="1201" spans="2:4" x14ac:dyDescent="0.25">
      <c r="B1201" s="55"/>
      <c r="C1201" s="55"/>
      <c r="D1201" s="55"/>
    </row>
    <row r="1202" spans="2:4" x14ac:dyDescent="0.25">
      <c r="B1202" s="55"/>
      <c r="C1202" s="55"/>
      <c r="D1202" s="55"/>
    </row>
    <row r="1203" spans="2:4" x14ac:dyDescent="0.25">
      <c r="B1203" s="55"/>
      <c r="C1203" s="55"/>
      <c r="D1203" s="55"/>
    </row>
    <row r="1204" spans="2:4" x14ac:dyDescent="0.25">
      <c r="B1204" s="55"/>
      <c r="C1204" s="55"/>
      <c r="D1204" s="55"/>
    </row>
    <row r="1205" spans="2:4" x14ac:dyDescent="0.25">
      <c r="B1205" s="55"/>
      <c r="C1205" s="55"/>
      <c r="D1205" s="55"/>
    </row>
    <row r="1206" spans="2:4" x14ac:dyDescent="0.25">
      <c r="B1206" s="55"/>
      <c r="C1206" s="55"/>
      <c r="D1206" s="55"/>
    </row>
    <row r="1207" spans="2:4" x14ac:dyDescent="0.25">
      <c r="B1207" s="55"/>
      <c r="C1207" s="55"/>
      <c r="D1207" s="55"/>
    </row>
    <row r="1208" spans="2:4" x14ac:dyDescent="0.25">
      <c r="B1208" s="55"/>
      <c r="C1208" s="55"/>
      <c r="D1208" s="55"/>
    </row>
    <row r="1209" spans="2:4" x14ac:dyDescent="0.25">
      <c r="B1209" s="55"/>
      <c r="C1209" s="55"/>
      <c r="D1209" s="55"/>
    </row>
    <row r="1210" spans="2:4" x14ac:dyDescent="0.25">
      <c r="B1210" s="55"/>
      <c r="C1210" s="55"/>
      <c r="D1210" s="55"/>
    </row>
    <row r="1211" spans="2:4" x14ac:dyDescent="0.25">
      <c r="B1211" s="55"/>
      <c r="C1211" s="55"/>
      <c r="D1211" s="55"/>
    </row>
    <row r="1212" spans="2:4" x14ac:dyDescent="0.25">
      <c r="B1212" s="55"/>
      <c r="C1212" s="55"/>
      <c r="D1212" s="55"/>
    </row>
    <row r="1213" spans="2:4" x14ac:dyDescent="0.25">
      <c r="B1213" s="55"/>
      <c r="C1213" s="55"/>
      <c r="D1213" s="55"/>
    </row>
    <row r="1214" spans="2:4" x14ac:dyDescent="0.25">
      <c r="B1214" s="55"/>
      <c r="C1214" s="55"/>
      <c r="D1214" s="55"/>
    </row>
    <row r="1215" spans="2:4" x14ac:dyDescent="0.25">
      <c r="B1215" s="55"/>
      <c r="C1215" s="55"/>
      <c r="D1215" s="55"/>
    </row>
    <row r="1216" spans="2:4" x14ac:dyDescent="0.25">
      <c r="B1216" s="55"/>
      <c r="C1216" s="55"/>
      <c r="D1216" s="55"/>
    </row>
    <row r="1217" spans="2:4" x14ac:dyDescent="0.25">
      <c r="B1217" s="55"/>
      <c r="C1217" s="55"/>
      <c r="D1217" s="55"/>
    </row>
    <row r="1218" spans="2:4" x14ac:dyDescent="0.25">
      <c r="B1218" s="55"/>
      <c r="C1218" s="55"/>
      <c r="D1218" s="55"/>
    </row>
    <row r="1219" spans="2:4" x14ac:dyDescent="0.25">
      <c r="B1219" s="55"/>
      <c r="C1219" s="55"/>
      <c r="D1219" s="55"/>
    </row>
    <row r="1220" spans="2:4" x14ac:dyDescent="0.25">
      <c r="B1220" s="55"/>
      <c r="C1220" s="55"/>
      <c r="D1220" s="55"/>
    </row>
    <row r="1221" spans="2:4" x14ac:dyDescent="0.25">
      <c r="B1221" s="55"/>
      <c r="C1221" s="55"/>
      <c r="D1221" s="55"/>
    </row>
    <row r="1222" spans="2:4" x14ac:dyDescent="0.25">
      <c r="B1222" s="55"/>
      <c r="C1222" s="55"/>
      <c r="D1222" s="55"/>
    </row>
    <row r="1223" spans="2:4" x14ac:dyDescent="0.25">
      <c r="B1223" s="55"/>
      <c r="C1223" s="55"/>
      <c r="D1223" s="55"/>
    </row>
    <row r="1224" spans="2:4" x14ac:dyDescent="0.25">
      <c r="B1224" s="55"/>
      <c r="C1224" s="55"/>
      <c r="D1224" s="55"/>
    </row>
    <row r="1225" spans="2:4" x14ac:dyDescent="0.25">
      <c r="B1225" s="55"/>
      <c r="C1225" s="55"/>
      <c r="D1225" s="55"/>
    </row>
    <row r="1226" spans="2:4" x14ac:dyDescent="0.25">
      <c r="B1226" s="55"/>
      <c r="C1226" s="55"/>
      <c r="D1226" s="55"/>
    </row>
    <row r="1227" spans="2:4" x14ac:dyDescent="0.25">
      <c r="B1227" s="55"/>
      <c r="C1227" s="55"/>
      <c r="D1227" s="55"/>
    </row>
    <row r="1228" spans="2:4" x14ac:dyDescent="0.25">
      <c r="B1228" s="55"/>
      <c r="C1228" s="55"/>
      <c r="D1228" s="55"/>
    </row>
    <row r="1229" spans="2:4" x14ac:dyDescent="0.25">
      <c r="B1229" s="55"/>
      <c r="C1229" s="55"/>
      <c r="D1229" s="55"/>
    </row>
    <row r="1230" spans="2:4" x14ac:dyDescent="0.25">
      <c r="B1230" s="55"/>
      <c r="C1230" s="55"/>
      <c r="D1230" s="55"/>
    </row>
    <row r="1231" spans="2:4" x14ac:dyDescent="0.25">
      <c r="B1231" s="55"/>
      <c r="C1231" s="55"/>
      <c r="D1231" s="55"/>
    </row>
    <row r="1232" spans="2:4" x14ac:dyDescent="0.25">
      <c r="B1232" s="55"/>
      <c r="C1232" s="55"/>
      <c r="D1232" s="55"/>
    </row>
    <row r="1233" spans="2:4" x14ac:dyDescent="0.25">
      <c r="B1233" s="55"/>
      <c r="C1233" s="55"/>
      <c r="D1233" s="55"/>
    </row>
    <row r="1234" spans="2:4" x14ac:dyDescent="0.25">
      <c r="B1234" s="55"/>
      <c r="C1234" s="55"/>
      <c r="D1234" s="55"/>
    </row>
    <row r="1235" spans="2:4" x14ac:dyDescent="0.25">
      <c r="B1235" s="55"/>
      <c r="C1235" s="55"/>
      <c r="D1235" s="55"/>
    </row>
    <row r="1236" spans="2:4" x14ac:dyDescent="0.25">
      <c r="B1236" s="55"/>
      <c r="C1236" s="55"/>
      <c r="D1236" s="55"/>
    </row>
    <row r="1237" spans="2:4" x14ac:dyDescent="0.25">
      <c r="B1237" s="55"/>
      <c r="C1237" s="55"/>
      <c r="D1237" s="55"/>
    </row>
    <row r="1238" spans="2:4" x14ac:dyDescent="0.25">
      <c r="B1238" s="55"/>
      <c r="C1238" s="55"/>
      <c r="D1238" s="55"/>
    </row>
    <row r="1239" spans="2:4" x14ac:dyDescent="0.25">
      <c r="B1239" s="55"/>
      <c r="C1239" s="55"/>
      <c r="D1239" s="55"/>
    </row>
    <row r="1240" spans="2:4" x14ac:dyDescent="0.25">
      <c r="B1240" s="55"/>
      <c r="C1240" s="55"/>
      <c r="D1240" s="55"/>
    </row>
    <row r="1241" spans="2:4" x14ac:dyDescent="0.25">
      <c r="B1241" s="55"/>
      <c r="C1241" s="55"/>
      <c r="D1241" s="55"/>
    </row>
    <row r="1242" spans="2:4" x14ac:dyDescent="0.25">
      <c r="B1242" s="55"/>
      <c r="C1242" s="55"/>
      <c r="D1242" s="55"/>
    </row>
    <row r="1243" spans="2:4" x14ac:dyDescent="0.25">
      <c r="B1243" s="55"/>
      <c r="C1243" s="55"/>
      <c r="D1243" s="55"/>
    </row>
    <row r="1244" spans="2:4" x14ac:dyDescent="0.25">
      <c r="B1244" s="55"/>
      <c r="C1244" s="55"/>
      <c r="D1244" s="55"/>
    </row>
    <row r="1245" spans="2:4" x14ac:dyDescent="0.25">
      <c r="B1245" s="55"/>
      <c r="C1245" s="55"/>
      <c r="D1245" s="55"/>
    </row>
    <row r="1246" spans="2:4" x14ac:dyDescent="0.25">
      <c r="B1246" s="55"/>
      <c r="C1246" s="55"/>
      <c r="D1246" s="55"/>
    </row>
    <row r="1247" spans="2:4" x14ac:dyDescent="0.25">
      <c r="B1247" s="55"/>
      <c r="C1247" s="55"/>
      <c r="D1247" s="55"/>
    </row>
    <row r="1248" spans="2:4" x14ac:dyDescent="0.25">
      <c r="B1248" s="55"/>
      <c r="C1248" s="55"/>
      <c r="D1248" s="55"/>
    </row>
    <row r="1249" spans="2:4" x14ac:dyDescent="0.25">
      <c r="B1249" s="55"/>
      <c r="C1249" s="55"/>
      <c r="D1249" s="55"/>
    </row>
    <row r="1250" spans="2:4" x14ac:dyDescent="0.25">
      <c r="B1250" s="55"/>
      <c r="C1250" s="55"/>
      <c r="D1250" s="55"/>
    </row>
    <row r="1251" spans="2:4" x14ac:dyDescent="0.25">
      <c r="B1251" s="55"/>
      <c r="C1251" s="55"/>
      <c r="D1251" s="55"/>
    </row>
    <row r="1252" spans="2:4" x14ac:dyDescent="0.25">
      <c r="B1252" s="55"/>
      <c r="C1252" s="55"/>
      <c r="D1252" s="55"/>
    </row>
    <row r="1253" spans="2:4" x14ac:dyDescent="0.25">
      <c r="B1253" s="55"/>
      <c r="C1253" s="55"/>
      <c r="D1253" s="55"/>
    </row>
    <row r="1254" spans="2:4" x14ac:dyDescent="0.25">
      <c r="B1254" s="55"/>
      <c r="C1254" s="55"/>
      <c r="D1254" s="55"/>
    </row>
    <row r="1255" spans="2:4" x14ac:dyDescent="0.25">
      <c r="B1255" s="55"/>
      <c r="C1255" s="55"/>
      <c r="D1255" s="55"/>
    </row>
    <row r="1256" spans="2:4" x14ac:dyDescent="0.25">
      <c r="B1256" s="55"/>
      <c r="C1256" s="55"/>
      <c r="D1256" s="55"/>
    </row>
    <row r="1257" spans="2:4" x14ac:dyDescent="0.25">
      <c r="B1257" s="55"/>
      <c r="C1257" s="55"/>
      <c r="D1257" s="55"/>
    </row>
    <row r="1258" spans="2:4" x14ac:dyDescent="0.25">
      <c r="B1258" s="55"/>
      <c r="C1258" s="55"/>
      <c r="D1258" s="55"/>
    </row>
    <row r="1259" spans="2:4" x14ac:dyDescent="0.25">
      <c r="B1259" s="55"/>
      <c r="C1259" s="55"/>
      <c r="D1259" s="55"/>
    </row>
    <row r="1260" spans="2:4" x14ac:dyDescent="0.25">
      <c r="B1260" s="55"/>
      <c r="C1260" s="55"/>
      <c r="D1260" s="55"/>
    </row>
    <row r="1261" spans="2:4" x14ac:dyDescent="0.25">
      <c r="B1261" s="55"/>
      <c r="C1261" s="55"/>
      <c r="D1261" s="55"/>
    </row>
    <row r="1262" spans="2:4" x14ac:dyDescent="0.25">
      <c r="B1262" s="55"/>
      <c r="C1262" s="55"/>
      <c r="D1262" s="55"/>
    </row>
    <row r="1263" spans="2:4" x14ac:dyDescent="0.25">
      <c r="B1263" s="55"/>
      <c r="C1263" s="55"/>
      <c r="D1263" s="55"/>
    </row>
    <row r="1264" spans="2:4" x14ac:dyDescent="0.25">
      <c r="B1264" s="55"/>
      <c r="C1264" s="55"/>
      <c r="D1264" s="55"/>
    </row>
    <row r="1265" spans="2:4" x14ac:dyDescent="0.25">
      <c r="B1265" s="55"/>
      <c r="C1265" s="55"/>
      <c r="D1265" s="55"/>
    </row>
    <row r="1266" spans="2:4" x14ac:dyDescent="0.25">
      <c r="B1266" s="55"/>
      <c r="C1266" s="55"/>
      <c r="D1266" s="55"/>
    </row>
    <row r="1267" spans="2:4" x14ac:dyDescent="0.25">
      <c r="B1267" s="55"/>
      <c r="C1267" s="55"/>
      <c r="D1267" s="55"/>
    </row>
    <row r="1268" spans="2:4" x14ac:dyDescent="0.25">
      <c r="B1268" s="55"/>
      <c r="C1268" s="55"/>
      <c r="D1268" s="55"/>
    </row>
    <row r="1269" spans="2:4" x14ac:dyDescent="0.25">
      <c r="B1269" s="55"/>
      <c r="C1269" s="55"/>
      <c r="D1269" s="55"/>
    </row>
    <row r="1270" spans="2:4" x14ac:dyDescent="0.25">
      <c r="B1270" s="55"/>
      <c r="C1270" s="55"/>
      <c r="D1270" s="55"/>
    </row>
    <row r="1271" spans="2:4" x14ac:dyDescent="0.25">
      <c r="B1271" s="55"/>
      <c r="C1271" s="55"/>
      <c r="D1271" s="55"/>
    </row>
    <row r="1272" spans="2:4" x14ac:dyDescent="0.25">
      <c r="B1272" s="55"/>
      <c r="C1272" s="55"/>
      <c r="D1272" s="55"/>
    </row>
    <row r="1273" spans="2:4" x14ac:dyDescent="0.25">
      <c r="B1273" s="55"/>
      <c r="C1273" s="55"/>
      <c r="D1273" s="55"/>
    </row>
    <row r="1274" spans="2:4" x14ac:dyDescent="0.25">
      <c r="B1274" s="55"/>
      <c r="C1274" s="55"/>
      <c r="D1274" s="55"/>
    </row>
    <row r="1275" spans="2:4" x14ac:dyDescent="0.25">
      <c r="B1275" s="55"/>
      <c r="C1275" s="55"/>
      <c r="D1275" s="55"/>
    </row>
    <row r="1276" spans="2:4" x14ac:dyDescent="0.25">
      <c r="B1276" s="55"/>
      <c r="C1276" s="55"/>
      <c r="D1276" s="55"/>
    </row>
    <row r="1277" spans="2:4" x14ac:dyDescent="0.25">
      <c r="B1277" s="55"/>
      <c r="C1277" s="55"/>
      <c r="D1277" s="55"/>
    </row>
    <row r="1278" spans="2:4" x14ac:dyDescent="0.25">
      <c r="B1278" s="55"/>
      <c r="C1278" s="55"/>
      <c r="D1278" s="55"/>
    </row>
    <row r="1279" spans="2:4" x14ac:dyDescent="0.25">
      <c r="B1279" s="55"/>
      <c r="C1279" s="55"/>
      <c r="D1279" s="55"/>
    </row>
    <row r="1280" spans="2:4" x14ac:dyDescent="0.25">
      <c r="B1280" s="55"/>
      <c r="C1280" s="55"/>
      <c r="D1280" s="55"/>
    </row>
    <row r="1281" spans="2:4" x14ac:dyDescent="0.25">
      <c r="B1281" s="55"/>
      <c r="C1281" s="55"/>
      <c r="D1281" s="55"/>
    </row>
    <row r="1282" spans="2:4" x14ac:dyDescent="0.25">
      <c r="B1282" s="55"/>
      <c r="C1282" s="55"/>
      <c r="D1282" s="55"/>
    </row>
    <row r="1283" spans="2:4" x14ac:dyDescent="0.25">
      <c r="B1283" s="55"/>
      <c r="C1283" s="55"/>
      <c r="D1283" s="55"/>
    </row>
    <row r="1284" spans="2:4" x14ac:dyDescent="0.25">
      <c r="B1284" s="55"/>
      <c r="C1284" s="55"/>
      <c r="D1284" s="55"/>
    </row>
    <row r="1285" spans="2:4" x14ac:dyDescent="0.25">
      <c r="B1285" s="55"/>
      <c r="C1285" s="55"/>
      <c r="D1285" s="55"/>
    </row>
    <row r="1286" spans="2:4" x14ac:dyDescent="0.25">
      <c r="B1286" s="55"/>
      <c r="C1286" s="55"/>
      <c r="D1286" s="55"/>
    </row>
    <row r="1287" spans="2:4" x14ac:dyDescent="0.25">
      <c r="B1287" s="55"/>
      <c r="C1287" s="55"/>
      <c r="D1287" s="55"/>
    </row>
    <row r="1288" spans="2:4" x14ac:dyDescent="0.25">
      <c r="B1288" s="55"/>
      <c r="C1288" s="55"/>
      <c r="D1288" s="55"/>
    </row>
    <row r="1289" spans="2:4" x14ac:dyDescent="0.25">
      <c r="B1289" s="55"/>
      <c r="C1289" s="55"/>
      <c r="D1289" s="55"/>
    </row>
    <row r="1290" spans="2:4" x14ac:dyDescent="0.25">
      <c r="B1290" s="55"/>
      <c r="C1290" s="55"/>
      <c r="D1290" s="55"/>
    </row>
    <row r="1291" spans="2:4" x14ac:dyDescent="0.25">
      <c r="B1291" s="55"/>
      <c r="C1291" s="55"/>
      <c r="D1291" s="55"/>
    </row>
    <row r="1292" spans="2:4" x14ac:dyDescent="0.25">
      <c r="B1292" s="55"/>
      <c r="C1292" s="55"/>
      <c r="D1292" s="55"/>
    </row>
    <row r="1293" spans="2:4" x14ac:dyDescent="0.25">
      <c r="B1293" s="55"/>
      <c r="C1293" s="55"/>
      <c r="D1293" s="55"/>
    </row>
    <row r="1294" spans="2:4" x14ac:dyDescent="0.25">
      <c r="B1294" s="55"/>
      <c r="C1294" s="55"/>
      <c r="D1294" s="55"/>
    </row>
    <row r="1295" spans="2:4" x14ac:dyDescent="0.25">
      <c r="B1295" s="55"/>
      <c r="C1295" s="55"/>
      <c r="D1295" s="55"/>
    </row>
    <row r="1296" spans="2:4" x14ac:dyDescent="0.25">
      <c r="B1296" s="55"/>
      <c r="C1296" s="55"/>
      <c r="D1296" s="55"/>
    </row>
    <row r="1297" spans="2:4" x14ac:dyDescent="0.25">
      <c r="B1297" s="55"/>
      <c r="C1297" s="55"/>
      <c r="D1297" s="55"/>
    </row>
    <row r="1298" spans="2:4" x14ac:dyDescent="0.25">
      <c r="B1298" s="55"/>
      <c r="C1298" s="55"/>
      <c r="D1298" s="55"/>
    </row>
    <row r="1299" spans="2:4" x14ac:dyDescent="0.25">
      <c r="B1299" s="55"/>
      <c r="C1299" s="55"/>
      <c r="D1299" s="55"/>
    </row>
    <row r="1300" spans="2:4" x14ac:dyDescent="0.25">
      <c r="B1300" s="55"/>
      <c r="C1300" s="55"/>
      <c r="D1300" s="55"/>
    </row>
    <row r="1301" spans="2:4" x14ac:dyDescent="0.25">
      <c r="B1301" s="55"/>
      <c r="C1301" s="55"/>
      <c r="D1301" s="55"/>
    </row>
    <row r="1302" spans="2:4" x14ac:dyDescent="0.25">
      <c r="B1302" s="55"/>
      <c r="C1302" s="55"/>
      <c r="D1302" s="55"/>
    </row>
    <row r="1303" spans="2:4" x14ac:dyDescent="0.25">
      <c r="B1303" s="55"/>
      <c r="C1303" s="55"/>
      <c r="D1303" s="55"/>
    </row>
    <row r="1304" spans="2:4" x14ac:dyDescent="0.25">
      <c r="B1304" s="55"/>
      <c r="C1304" s="55"/>
      <c r="D1304" s="55"/>
    </row>
    <row r="1305" spans="2:4" x14ac:dyDescent="0.25">
      <c r="B1305" s="55"/>
      <c r="C1305" s="55"/>
      <c r="D1305" s="55"/>
    </row>
    <row r="1306" spans="2:4" x14ac:dyDescent="0.25">
      <c r="B1306" s="55"/>
      <c r="C1306" s="55"/>
      <c r="D1306" s="55"/>
    </row>
    <row r="1307" spans="2:4" x14ac:dyDescent="0.25">
      <c r="B1307" s="55"/>
      <c r="C1307" s="55"/>
      <c r="D1307" s="55"/>
    </row>
    <row r="1308" spans="2:4" x14ac:dyDescent="0.25">
      <c r="B1308" s="55"/>
      <c r="C1308" s="55"/>
      <c r="D1308" s="55"/>
    </row>
    <row r="1309" spans="2:4" x14ac:dyDescent="0.25">
      <c r="B1309" s="55"/>
      <c r="C1309" s="55"/>
      <c r="D1309" s="55"/>
    </row>
    <row r="1310" spans="2:4" x14ac:dyDescent="0.25">
      <c r="B1310" s="55"/>
      <c r="C1310" s="55"/>
      <c r="D1310" s="55"/>
    </row>
    <row r="1311" spans="2:4" x14ac:dyDescent="0.25">
      <c r="B1311" s="55"/>
      <c r="C1311" s="55"/>
      <c r="D1311" s="55"/>
    </row>
    <row r="1312" spans="2:4" x14ac:dyDescent="0.25">
      <c r="B1312" s="55"/>
      <c r="C1312" s="55"/>
      <c r="D1312" s="55"/>
    </row>
    <row r="1313" spans="2:4" x14ac:dyDescent="0.25">
      <c r="B1313" s="55"/>
      <c r="C1313" s="55"/>
      <c r="D1313" s="55"/>
    </row>
    <row r="1314" spans="2:4" x14ac:dyDescent="0.25">
      <c r="B1314" s="55"/>
      <c r="C1314" s="55"/>
      <c r="D1314" s="55"/>
    </row>
    <row r="1315" spans="2:4" x14ac:dyDescent="0.25">
      <c r="B1315" s="55"/>
      <c r="C1315" s="55"/>
      <c r="D1315" s="55"/>
    </row>
    <row r="1316" spans="2:4" x14ac:dyDescent="0.25">
      <c r="B1316" s="55"/>
      <c r="C1316" s="55"/>
      <c r="D1316" s="55"/>
    </row>
    <row r="1317" spans="2:4" x14ac:dyDescent="0.25">
      <c r="B1317" s="55"/>
      <c r="C1317" s="55"/>
      <c r="D1317" s="55"/>
    </row>
    <row r="1318" spans="2:4" x14ac:dyDescent="0.25">
      <c r="B1318" s="55"/>
      <c r="C1318" s="55"/>
      <c r="D1318" s="55"/>
    </row>
    <row r="1319" spans="2:4" x14ac:dyDescent="0.25">
      <c r="B1319" s="55"/>
      <c r="C1319" s="55"/>
      <c r="D1319" s="55"/>
    </row>
    <row r="1320" spans="2:4" x14ac:dyDescent="0.25">
      <c r="B1320" s="55"/>
      <c r="C1320" s="55"/>
      <c r="D1320" s="55"/>
    </row>
    <row r="1321" spans="2:4" x14ac:dyDescent="0.25">
      <c r="B1321" s="55"/>
      <c r="C1321" s="55"/>
      <c r="D1321" s="55"/>
    </row>
    <row r="1322" spans="2:4" x14ac:dyDescent="0.25">
      <c r="B1322" s="55"/>
      <c r="C1322" s="55"/>
      <c r="D1322" s="55"/>
    </row>
    <row r="1323" spans="2:4" x14ac:dyDescent="0.25">
      <c r="B1323" s="55"/>
      <c r="C1323" s="55"/>
      <c r="D1323" s="55"/>
    </row>
    <row r="1324" spans="2:4" x14ac:dyDescent="0.25">
      <c r="B1324" s="55"/>
      <c r="C1324" s="55"/>
      <c r="D1324" s="55"/>
    </row>
    <row r="1325" spans="2:4" x14ac:dyDescent="0.25">
      <c r="B1325" s="55"/>
      <c r="C1325" s="55"/>
      <c r="D1325" s="55"/>
    </row>
    <row r="1326" spans="2:4" x14ac:dyDescent="0.25">
      <c r="B1326" s="55"/>
      <c r="C1326" s="55"/>
      <c r="D1326" s="55"/>
    </row>
    <row r="1327" spans="2:4" x14ac:dyDescent="0.25">
      <c r="B1327" s="55"/>
      <c r="C1327" s="55"/>
      <c r="D1327" s="55"/>
    </row>
    <row r="1328" spans="2:4" x14ac:dyDescent="0.25">
      <c r="B1328" s="55"/>
      <c r="C1328" s="55"/>
      <c r="D1328" s="55"/>
    </row>
    <row r="1329" spans="2:4" x14ac:dyDescent="0.25">
      <c r="B1329" s="55"/>
      <c r="C1329" s="55"/>
      <c r="D1329" s="55"/>
    </row>
    <row r="1330" spans="2:4" x14ac:dyDescent="0.25">
      <c r="B1330" s="55"/>
      <c r="C1330" s="55"/>
      <c r="D1330" s="55"/>
    </row>
    <row r="1331" spans="2:4" x14ac:dyDescent="0.25">
      <c r="B1331" s="55"/>
      <c r="C1331" s="55"/>
      <c r="D1331" s="55"/>
    </row>
    <row r="1332" spans="2:4" x14ac:dyDescent="0.25">
      <c r="B1332" s="55"/>
      <c r="C1332" s="55"/>
      <c r="D1332" s="55"/>
    </row>
    <row r="1333" spans="2:4" x14ac:dyDescent="0.25">
      <c r="B1333" s="55"/>
      <c r="C1333" s="55"/>
      <c r="D1333" s="55"/>
    </row>
    <row r="1334" spans="2:4" x14ac:dyDescent="0.25">
      <c r="B1334" s="55"/>
      <c r="C1334" s="55"/>
      <c r="D1334" s="55"/>
    </row>
    <row r="1335" spans="2:4" x14ac:dyDescent="0.25">
      <c r="B1335" s="55"/>
      <c r="C1335" s="55"/>
      <c r="D1335" s="55"/>
    </row>
    <row r="1336" spans="2:4" x14ac:dyDescent="0.25">
      <c r="B1336" s="55"/>
      <c r="C1336" s="55"/>
      <c r="D1336" s="55"/>
    </row>
    <row r="1337" spans="2:4" x14ac:dyDescent="0.25">
      <c r="B1337" s="55"/>
      <c r="C1337" s="55"/>
      <c r="D1337" s="55"/>
    </row>
    <row r="1338" spans="2:4" x14ac:dyDescent="0.25">
      <c r="B1338" s="55"/>
      <c r="C1338" s="55"/>
      <c r="D1338" s="55"/>
    </row>
    <row r="1339" spans="2:4" x14ac:dyDescent="0.25">
      <c r="B1339" s="55"/>
      <c r="C1339" s="55"/>
      <c r="D1339" s="55"/>
    </row>
    <row r="1340" spans="2:4" x14ac:dyDescent="0.25">
      <c r="B1340" s="55"/>
      <c r="C1340" s="55"/>
      <c r="D1340" s="55"/>
    </row>
    <row r="1341" spans="2:4" x14ac:dyDescent="0.25">
      <c r="B1341" s="55"/>
      <c r="C1341" s="55"/>
      <c r="D1341" s="55"/>
    </row>
    <row r="1342" spans="2:4" x14ac:dyDescent="0.25">
      <c r="B1342" s="55"/>
      <c r="C1342" s="55"/>
      <c r="D1342" s="55"/>
    </row>
    <row r="1343" spans="2:4" x14ac:dyDescent="0.25">
      <c r="B1343" s="55"/>
      <c r="C1343" s="55"/>
      <c r="D1343" s="55"/>
    </row>
    <row r="1344" spans="2:4" x14ac:dyDescent="0.25">
      <c r="B1344" s="55"/>
      <c r="C1344" s="55"/>
      <c r="D1344" s="55"/>
    </row>
    <row r="1345" spans="2:4" x14ac:dyDescent="0.25">
      <c r="B1345" s="55"/>
      <c r="C1345" s="55"/>
      <c r="D1345" s="55"/>
    </row>
    <row r="1346" spans="2:4" x14ac:dyDescent="0.25">
      <c r="B1346" s="55"/>
      <c r="C1346" s="55"/>
      <c r="D1346" s="55"/>
    </row>
    <row r="1347" spans="2:4" x14ac:dyDescent="0.25">
      <c r="B1347" s="55"/>
      <c r="C1347" s="55"/>
      <c r="D1347" s="55"/>
    </row>
    <row r="1348" spans="2:4" x14ac:dyDescent="0.25">
      <c r="B1348" s="55"/>
      <c r="C1348" s="55"/>
      <c r="D1348" s="55"/>
    </row>
    <row r="1349" spans="2:4" x14ac:dyDescent="0.25">
      <c r="B1349" s="55"/>
      <c r="C1349" s="55"/>
      <c r="D1349" s="55"/>
    </row>
    <row r="1350" spans="2:4" x14ac:dyDescent="0.25">
      <c r="B1350" s="55"/>
      <c r="C1350" s="55"/>
      <c r="D1350" s="55"/>
    </row>
    <row r="1351" spans="2:4" x14ac:dyDescent="0.25">
      <c r="B1351" s="55"/>
      <c r="C1351" s="55"/>
      <c r="D1351" s="55"/>
    </row>
    <row r="1352" spans="2:4" x14ac:dyDescent="0.25">
      <c r="B1352" s="55"/>
      <c r="C1352" s="55"/>
      <c r="D1352" s="55"/>
    </row>
    <row r="1353" spans="2:4" x14ac:dyDescent="0.25">
      <c r="B1353" s="55"/>
      <c r="C1353" s="55"/>
      <c r="D1353" s="55"/>
    </row>
    <row r="1354" spans="2:4" x14ac:dyDescent="0.25">
      <c r="B1354" s="55"/>
      <c r="C1354" s="55"/>
      <c r="D1354" s="55"/>
    </row>
    <row r="1355" spans="2:4" x14ac:dyDescent="0.25">
      <c r="B1355" s="55"/>
      <c r="C1355" s="55"/>
      <c r="D1355" s="55"/>
    </row>
    <row r="1356" spans="2:4" x14ac:dyDescent="0.25">
      <c r="B1356" s="55"/>
      <c r="C1356" s="55"/>
      <c r="D1356" s="55"/>
    </row>
    <row r="1357" spans="2:4" x14ac:dyDescent="0.25">
      <c r="B1357" s="55"/>
      <c r="C1357" s="55"/>
      <c r="D1357" s="55"/>
    </row>
    <row r="1358" spans="2:4" x14ac:dyDescent="0.25">
      <c r="B1358" s="55"/>
      <c r="C1358" s="55"/>
      <c r="D1358" s="55"/>
    </row>
    <row r="1359" spans="2:4" x14ac:dyDescent="0.25">
      <c r="B1359" s="55"/>
      <c r="C1359" s="55"/>
      <c r="D1359" s="55"/>
    </row>
    <row r="1360" spans="2:4" x14ac:dyDescent="0.25">
      <c r="B1360" s="55"/>
      <c r="C1360" s="55"/>
      <c r="D1360" s="55"/>
    </row>
    <row r="1361" spans="2:4" x14ac:dyDescent="0.25">
      <c r="B1361" s="55"/>
      <c r="C1361" s="55"/>
      <c r="D1361" s="55"/>
    </row>
    <row r="1362" spans="2:4" x14ac:dyDescent="0.25">
      <c r="B1362" s="55"/>
      <c r="C1362" s="55"/>
      <c r="D1362" s="55"/>
    </row>
    <row r="1363" spans="2:4" x14ac:dyDescent="0.25">
      <c r="B1363" s="55"/>
      <c r="C1363" s="55"/>
      <c r="D1363" s="55"/>
    </row>
    <row r="1364" spans="2:4" x14ac:dyDescent="0.25">
      <c r="B1364" s="55"/>
      <c r="C1364" s="55"/>
      <c r="D1364" s="55"/>
    </row>
    <row r="1365" spans="2:4" x14ac:dyDescent="0.25">
      <c r="B1365" s="55"/>
      <c r="C1365" s="55"/>
      <c r="D1365" s="55"/>
    </row>
    <row r="1366" spans="2:4" x14ac:dyDescent="0.25">
      <c r="B1366" s="55"/>
      <c r="C1366" s="55"/>
      <c r="D1366" s="55"/>
    </row>
    <row r="1367" spans="2:4" x14ac:dyDescent="0.25">
      <c r="B1367" s="55"/>
      <c r="C1367" s="55"/>
      <c r="D1367" s="55"/>
    </row>
    <row r="1368" spans="2:4" x14ac:dyDescent="0.25">
      <c r="B1368" s="55"/>
      <c r="C1368" s="55"/>
      <c r="D1368" s="55"/>
    </row>
    <row r="1369" spans="2:4" x14ac:dyDescent="0.25">
      <c r="B1369" s="55"/>
      <c r="C1369" s="55"/>
      <c r="D1369" s="55"/>
    </row>
    <row r="1370" spans="2:4" x14ac:dyDescent="0.25">
      <c r="B1370" s="55"/>
      <c r="C1370" s="55"/>
      <c r="D1370" s="55"/>
    </row>
    <row r="1371" spans="2:4" x14ac:dyDescent="0.25">
      <c r="B1371" s="55"/>
      <c r="C1371" s="55"/>
      <c r="D1371" s="55"/>
    </row>
    <row r="1372" spans="2:4" x14ac:dyDescent="0.25">
      <c r="B1372" s="55"/>
      <c r="C1372" s="55"/>
      <c r="D1372" s="55"/>
    </row>
    <row r="1373" spans="2:4" x14ac:dyDescent="0.25">
      <c r="B1373" s="55"/>
      <c r="C1373" s="55"/>
      <c r="D1373" s="55"/>
    </row>
    <row r="1374" spans="2:4" x14ac:dyDescent="0.25">
      <c r="B1374" s="55"/>
      <c r="C1374" s="55"/>
      <c r="D1374" s="55"/>
    </row>
    <row r="1375" spans="2:4" x14ac:dyDescent="0.25">
      <c r="B1375" s="55"/>
      <c r="C1375" s="55"/>
      <c r="D1375" s="55"/>
    </row>
    <row r="1376" spans="2:4" x14ac:dyDescent="0.25">
      <c r="B1376" s="55"/>
      <c r="C1376" s="55"/>
      <c r="D1376" s="55"/>
    </row>
    <row r="1377" spans="2:4" x14ac:dyDescent="0.25">
      <c r="B1377" s="55"/>
      <c r="C1377" s="55"/>
      <c r="D1377" s="55"/>
    </row>
    <row r="1378" spans="2:4" x14ac:dyDescent="0.25">
      <c r="B1378" s="55"/>
      <c r="C1378" s="55"/>
      <c r="D1378" s="55"/>
    </row>
    <row r="1379" spans="2:4" x14ac:dyDescent="0.25">
      <c r="B1379" s="55"/>
      <c r="C1379" s="55"/>
      <c r="D1379" s="55"/>
    </row>
    <row r="1380" spans="2:4" x14ac:dyDescent="0.25">
      <c r="B1380" s="55"/>
      <c r="C1380" s="55"/>
      <c r="D1380" s="55"/>
    </row>
    <row r="1381" spans="2:4" x14ac:dyDescent="0.25">
      <c r="B1381" s="55"/>
      <c r="C1381" s="55"/>
      <c r="D1381" s="55"/>
    </row>
    <row r="1382" spans="2:4" x14ac:dyDescent="0.25">
      <c r="B1382" s="55"/>
      <c r="C1382" s="55"/>
      <c r="D1382" s="55"/>
    </row>
    <row r="1383" spans="2:4" x14ac:dyDescent="0.25">
      <c r="B1383" s="55"/>
      <c r="C1383" s="55"/>
      <c r="D1383" s="55"/>
    </row>
    <row r="1384" spans="2:4" x14ac:dyDescent="0.25">
      <c r="B1384" s="55"/>
      <c r="C1384" s="55"/>
      <c r="D1384" s="55"/>
    </row>
    <row r="1385" spans="2:4" x14ac:dyDescent="0.25">
      <c r="B1385" s="55"/>
      <c r="C1385" s="55"/>
      <c r="D1385" s="55"/>
    </row>
    <row r="1386" spans="2:4" x14ac:dyDescent="0.25">
      <c r="B1386" s="55"/>
      <c r="C1386" s="55"/>
      <c r="D1386" s="55"/>
    </row>
    <row r="1387" spans="2:4" x14ac:dyDescent="0.25">
      <c r="B1387" s="55"/>
      <c r="C1387" s="55"/>
      <c r="D1387" s="55"/>
    </row>
    <row r="1388" spans="2:4" x14ac:dyDescent="0.25">
      <c r="B1388" s="55"/>
      <c r="C1388" s="55"/>
      <c r="D1388" s="55"/>
    </row>
    <row r="1389" spans="2:4" x14ac:dyDescent="0.25">
      <c r="B1389" s="55"/>
      <c r="C1389" s="55"/>
      <c r="D1389" s="55"/>
    </row>
    <row r="1390" spans="2:4" x14ac:dyDescent="0.25">
      <c r="B1390" s="55"/>
      <c r="C1390" s="55"/>
      <c r="D1390" s="55"/>
    </row>
    <row r="1391" spans="2:4" x14ac:dyDescent="0.25">
      <c r="B1391" s="55"/>
      <c r="C1391" s="55"/>
      <c r="D1391" s="55"/>
    </row>
    <row r="1392" spans="2:4" x14ac:dyDescent="0.25">
      <c r="B1392" s="55"/>
      <c r="C1392" s="55"/>
      <c r="D1392" s="55"/>
    </row>
    <row r="1393" spans="2:4" x14ac:dyDescent="0.25">
      <c r="B1393" s="55"/>
      <c r="C1393" s="55"/>
      <c r="D1393" s="55"/>
    </row>
    <row r="1394" spans="2:4" x14ac:dyDescent="0.25">
      <c r="B1394" s="55"/>
      <c r="C1394" s="55"/>
      <c r="D1394" s="55"/>
    </row>
    <row r="1395" spans="2:4" x14ac:dyDescent="0.25">
      <c r="B1395" s="55"/>
      <c r="C1395" s="55"/>
      <c r="D1395" s="55"/>
    </row>
    <row r="1396" spans="2:4" x14ac:dyDescent="0.25">
      <c r="B1396" s="55"/>
      <c r="C1396" s="55"/>
      <c r="D1396" s="55"/>
    </row>
    <row r="1397" spans="2:4" x14ac:dyDescent="0.25">
      <c r="B1397" s="55"/>
      <c r="C1397" s="55"/>
      <c r="D1397" s="55"/>
    </row>
    <row r="1398" spans="2:4" x14ac:dyDescent="0.25">
      <c r="B1398" s="55"/>
      <c r="C1398" s="55"/>
      <c r="D1398" s="55"/>
    </row>
    <row r="1399" spans="2:4" x14ac:dyDescent="0.25">
      <c r="B1399" s="55"/>
      <c r="C1399" s="55"/>
      <c r="D1399" s="55"/>
    </row>
    <row r="1400" spans="2:4" x14ac:dyDescent="0.25">
      <c r="B1400" s="55"/>
      <c r="C1400" s="55"/>
      <c r="D1400" s="55"/>
    </row>
    <row r="1401" spans="2:4" x14ac:dyDescent="0.25">
      <c r="B1401" s="55"/>
      <c r="C1401" s="55"/>
      <c r="D1401" s="55"/>
    </row>
    <row r="1402" spans="2:4" x14ac:dyDescent="0.25">
      <c r="B1402" s="55"/>
      <c r="C1402" s="55"/>
      <c r="D1402" s="55"/>
    </row>
    <row r="1403" spans="2:4" x14ac:dyDescent="0.25">
      <c r="B1403" s="55"/>
      <c r="C1403" s="55"/>
      <c r="D1403" s="55"/>
    </row>
    <row r="1404" spans="2:4" x14ac:dyDescent="0.25">
      <c r="B1404" s="55"/>
      <c r="C1404" s="55"/>
      <c r="D1404" s="55"/>
    </row>
    <row r="1405" spans="2:4" x14ac:dyDescent="0.25">
      <c r="B1405" s="55"/>
      <c r="C1405" s="55"/>
      <c r="D1405" s="55"/>
    </row>
    <row r="1406" spans="2:4" x14ac:dyDescent="0.25">
      <c r="B1406" s="55"/>
      <c r="C1406" s="55"/>
      <c r="D1406" s="55"/>
    </row>
    <row r="1407" spans="2:4" x14ac:dyDescent="0.25">
      <c r="B1407" s="55"/>
      <c r="C1407" s="55"/>
      <c r="D1407" s="55"/>
    </row>
    <row r="1408" spans="2:4" x14ac:dyDescent="0.25">
      <c r="B1408" s="55"/>
      <c r="C1408" s="55"/>
      <c r="D1408" s="55"/>
    </row>
    <row r="1409" spans="2:4" x14ac:dyDescent="0.25">
      <c r="B1409" s="55"/>
      <c r="C1409" s="55"/>
      <c r="D1409" s="55"/>
    </row>
    <row r="1410" spans="2:4" x14ac:dyDescent="0.25">
      <c r="B1410" s="55"/>
      <c r="C1410" s="55"/>
      <c r="D1410" s="55"/>
    </row>
    <row r="1411" spans="2:4" x14ac:dyDescent="0.25">
      <c r="B1411" s="55"/>
      <c r="C1411" s="55"/>
      <c r="D1411" s="55"/>
    </row>
    <row r="1412" spans="2:4" x14ac:dyDescent="0.25">
      <c r="B1412" s="55"/>
      <c r="C1412" s="55"/>
      <c r="D1412" s="55"/>
    </row>
    <row r="1413" spans="2:4" x14ac:dyDescent="0.25">
      <c r="B1413" s="55"/>
      <c r="C1413" s="55"/>
      <c r="D1413" s="55"/>
    </row>
    <row r="1414" spans="2:4" x14ac:dyDescent="0.25">
      <c r="B1414" s="55"/>
      <c r="C1414" s="55"/>
      <c r="D1414" s="55"/>
    </row>
    <row r="1415" spans="2:4" x14ac:dyDescent="0.25">
      <c r="B1415" s="55"/>
      <c r="C1415" s="55"/>
      <c r="D1415" s="55"/>
    </row>
    <row r="1416" spans="2:4" x14ac:dyDescent="0.25">
      <c r="B1416" s="55"/>
      <c r="C1416" s="55"/>
      <c r="D1416" s="55"/>
    </row>
    <row r="1417" spans="2:4" x14ac:dyDescent="0.25">
      <c r="B1417" s="55"/>
      <c r="C1417" s="55"/>
      <c r="D1417" s="55"/>
    </row>
    <row r="1418" spans="2:4" x14ac:dyDescent="0.25">
      <c r="B1418" s="55"/>
      <c r="C1418" s="55"/>
      <c r="D1418" s="55"/>
    </row>
    <row r="1419" spans="2:4" x14ac:dyDescent="0.25">
      <c r="B1419" s="55"/>
      <c r="C1419" s="55"/>
      <c r="D1419" s="55"/>
    </row>
    <row r="1420" spans="2:4" x14ac:dyDescent="0.25">
      <c r="B1420" s="55"/>
      <c r="C1420" s="55"/>
      <c r="D1420" s="55"/>
    </row>
    <row r="1421" spans="2:4" x14ac:dyDescent="0.25">
      <c r="B1421" s="55"/>
      <c r="C1421" s="55"/>
      <c r="D1421" s="55"/>
    </row>
    <row r="1422" spans="2:4" x14ac:dyDescent="0.25">
      <c r="B1422" s="55"/>
      <c r="C1422" s="55"/>
      <c r="D1422" s="55"/>
    </row>
    <row r="1423" spans="2:4" x14ac:dyDescent="0.25">
      <c r="B1423" s="55"/>
      <c r="C1423" s="55"/>
      <c r="D1423" s="55"/>
    </row>
    <row r="1424" spans="2:4" x14ac:dyDescent="0.25">
      <c r="B1424" s="55"/>
      <c r="C1424" s="55"/>
      <c r="D1424" s="55"/>
    </row>
    <row r="1425" spans="2:4" x14ac:dyDescent="0.25">
      <c r="B1425" s="55"/>
      <c r="C1425" s="55"/>
      <c r="D1425" s="55"/>
    </row>
    <row r="1426" spans="2:4" x14ac:dyDescent="0.25">
      <c r="B1426" s="55"/>
      <c r="C1426" s="55"/>
      <c r="D1426" s="55"/>
    </row>
    <row r="1427" spans="2:4" x14ac:dyDescent="0.25">
      <c r="B1427" s="55"/>
      <c r="C1427" s="55"/>
      <c r="D1427" s="55"/>
    </row>
    <row r="1428" spans="2:4" x14ac:dyDescent="0.25">
      <c r="B1428" s="55"/>
      <c r="C1428" s="55"/>
      <c r="D1428" s="55"/>
    </row>
    <row r="1429" spans="2:4" x14ac:dyDescent="0.25">
      <c r="B1429" s="55"/>
      <c r="C1429" s="55"/>
      <c r="D1429" s="55"/>
    </row>
    <row r="1430" spans="2:4" x14ac:dyDescent="0.25">
      <c r="B1430" s="55"/>
      <c r="C1430" s="55"/>
      <c r="D1430" s="55"/>
    </row>
    <row r="1431" spans="2:4" x14ac:dyDescent="0.25">
      <c r="B1431" s="55"/>
      <c r="C1431" s="55"/>
      <c r="D1431" s="55"/>
    </row>
    <row r="1432" spans="2:4" x14ac:dyDescent="0.25">
      <c r="B1432" s="55"/>
      <c r="C1432" s="55"/>
      <c r="D1432" s="55"/>
    </row>
    <row r="1433" spans="2:4" x14ac:dyDescent="0.25">
      <c r="B1433" s="55"/>
      <c r="C1433" s="55"/>
      <c r="D1433" s="55"/>
    </row>
    <row r="1434" spans="2:4" x14ac:dyDescent="0.25">
      <c r="B1434" s="55"/>
      <c r="C1434" s="55"/>
      <c r="D1434" s="55"/>
    </row>
    <row r="1435" spans="2:4" x14ac:dyDescent="0.25">
      <c r="B1435" s="55"/>
      <c r="C1435" s="55"/>
      <c r="D1435" s="55"/>
    </row>
    <row r="1436" spans="2:4" x14ac:dyDescent="0.25">
      <c r="B1436" s="55"/>
      <c r="C1436" s="55"/>
      <c r="D1436" s="55"/>
    </row>
    <row r="1437" spans="2:4" x14ac:dyDescent="0.25">
      <c r="B1437" s="55"/>
      <c r="C1437" s="55"/>
      <c r="D1437" s="55"/>
    </row>
    <row r="1438" spans="2:4" x14ac:dyDescent="0.25">
      <c r="B1438" s="55"/>
      <c r="C1438" s="55"/>
      <c r="D1438" s="55"/>
    </row>
    <row r="1439" spans="2:4" x14ac:dyDescent="0.25">
      <c r="B1439" s="55"/>
      <c r="C1439" s="55"/>
      <c r="D1439" s="55"/>
    </row>
    <row r="1440" spans="2:4" x14ac:dyDescent="0.25">
      <c r="B1440" s="55"/>
      <c r="C1440" s="55"/>
      <c r="D1440" s="55"/>
    </row>
    <row r="1441" spans="2:4" x14ac:dyDescent="0.25">
      <c r="B1441" s="55"/>
      <c r="C1441" s="55"/>
      <c r="D1441" s="55"/>
    </row>
    <row r="1442" spans="2:4" x14ac:dyDescent="0.25">
      <c r="B1442" s="55"/>
      <c r="C1442" s="55"/>
      <c r="D1442" s="55"/>
    </row>
    <row r="1443" spans="2:4" x14ac:dyDescent="0.25">
      <c r="B1443" s="55"/>
      <c r="C1443" s="55"/>
      <c r="D1443" s="55"/>
    </row>
    <row r="1444" spans="2:4" x14ac:dyDescent="0.25">
      <c r="B1444" s="55"/>
      <c r="C1444" s="55"/>
      <c r="D1444" s="55"/>
    </row>
    <row r="1445" spans="2:4" x14ac:dyDescent="0.25">
      <c r="B1445" s="55"/>
      <c r="C1445" s="55"/>
      <c r="D1445" s="55"/>
    </row>
    <row r="1446" spans="2:4" x14ac:dyDescent="0.25">
      <c r="B1446" s="55"/>
      <c r="C1446" s="55"/>
      <c r="D1446" s="55"/>
    </row>
    <row r="1447" spans="2:4" x14ac:dyDescent="0.25">
      <c r="B1447" s="55"/>
      <c r="C1447" s="55"/>
      <c r="D1447" s="55"/>
    </row>
    <row r="1448" spans="2:4" x14ac:dyDescent="0.25">
      <c r="B1448" s="55"/>
      <c r="C1448" s="55"/>
      <c r="D1448" s="55"/>
    </row>
    <row r="1449" spans="2:4" x14ac:dyDescent="0.25">
      <c r="B1449" s="55"/>
      <c r="C1449" s="55"/>
      <c r="D1449" s="55"/>
    </row>
    <row r="1450" spans="2:4" x14ac:dyDescent="0.25">
      <c r="B1450" s="55"/>
      <c r="C1450" s="55"/>
      <c r="D1450" s="55"/>
    </row>
    <row r="1451" spans="2:4" x14ac:dyDescent="0.25">
      <c r="B1451" s="55"/>
      <c r="C1451" s="55"/>
      <c r="D1451" s="55"/>
    </row>
    <row r="1452" spans="2:4" x14ac:dyDescent="0.25">
      <c r="B1452" s="55"/>
      <c r="C1452" s="55"/>
      <c r="D1452" s="55"/>
    </row>
    <row r="1453" spans="2:4" x14ac:dyDescent="0.25">
      <c r="B1453" s="55"/>
      <c r="C1453" s="55"/>
      <c r="D1453" s="55"/>
    </row>
    <row r="1454" spans="2:4" x14ac:dyDescent="0.25">
      <c r="B1454" s="55"/>
      <c r="C1454" s="55"/>
      <c r="D1454" s="55"/>
    </row>
    <row r="1455" spans="2:4" x14ac:dyDescent="0.25">
      <c r="B1455" s="55"/>
      <c r="C1455" s="55"/>
      <c r="D1455" s="55"/>
    </row>
    <row r="1456" spans="2:4" x14ac:dyDescent="0.25">
      <c r="B1456" s="55"/>
      <c r="C1456" s="55"/>
      <c r="D1456" s="55"/>
    </row>
    <row r="1457" spans="2:4" x14ac:dyDescent="0.25">
      <c r="B1457" s="55"/>
      <c r="C1457" s="55"/>
      <c r="D1457" s="55"/>
    </row>
    <row r="1458" spans="2:4" x14ac:dyDescent="0.25">
      <c r="B1458" s="55"/>
      <c r="C1458" s="55"/>
      <c r="D1458" s="55"/>
    </row>
    <row r="1459" spans="2:4" x14ac:dyDescent="0.25">
      <c r="B1459" s="55"/>
      <c r="C1459" s="55"/>
      <c r="D1459" s="55"/>
    </row>
    <row r="1460" spans="2:4" x14ac:dyDescent="0.25">
      <c r="B1460" s="55"/>
      <c r="C1460" s="55"/>
      <c r="D1460" s="55"/>
    </row>
    <row r="1461" spans="2:4" x14ac:dyDescent="0.25">
      <c r="B1461" s="55"/>
      <c r="C1461" s="55"/>
      <c r="D1461" s="55"/>
    </row>
    <row r="1462" spans="2:4" x14ac:dyDescent="0.25">
      <c r="B1462" s="55"/>
      <c r="C1462" s="55"/>
      <c r="D1462" s="55"/>
    </row>
    <row r="1463" spans="2:4" x14ac:dyDescent="0.25">
      <c r="B1463" s="55"/>
      <c r="C1463" s="55"/>
      <c r="D1463" s="55"/>
    </row>
    <row r="1464" spans="2:4" x14ac:dyDescent="0.25">
      <c r="B1464" s="55"/>
      <c r="C1464" s="55"/>
      <c r="D1464" s="55"/>
    </row>
    <row r="1465" spans="2:4" x14ac:dyDescent="0.25">
      <c r="B1465" s="55"/>
      <c r="C1465" s="55"/>
      <c r="D1465" s="55"/>
    </row>
    <row r="1466" spans="2:4" x14ac:dyDescent="0.25">
      <c r="B1466" s="55"/>
      <c r="C1466" s="55"/>
      <c r="D1466" s="55"/>
    </row>
    <row r="1467" spans="2:4" x14ac:dyDescent="0.25">
      <c r="B1467" s="55"/>
      <c r="C1467" s="55"/>
      <c r="D1467" s="55"/>
    </row>
    <row r="1468" spans="2:4" x14ac:dyDescent="0.25">
      <c r="B1468" s="55"/>
      <c r="C1468" s="55"/>
      <c r="D1468" s="55"/>
    </row>
    <row r="1469" spans="2:4" x14ac:dyDescent="0.25">
      <c r="B1469" s="55"/>
      <c r="C1469" s="55"/>
      <c r="D1469" s="55"/>
    </row>
    <row r="1470" spans="2:4" x14ac:dyDescent="0.25">
      <c r="B1470" s="55"/>
      <c r="C1470" s="55"/>
      <c r="D1470" s="55"/>
    </row>
    <row r="1471" spans="2:4" x14ac:dyDescent="0.25">
      <c r="B1471" s="55"/>
      <c r="C1471" s="55"/>
      <c r="D1471" s="55"/>
    </row>
    <row r="1472" spans="2:4" x14ac:dyDescent="0.25">
      <c r="B1472" s="55"/>
      <c r="C1472" s="55"/>
      <c r="D1472" s="55"/>
    </row>
    <row r="1473" spans="2:4" x14ac:dyDescent="0.25">
      <c r="B1473" s="55"/>
      <c r="C1473" s="55"/>
      <c r="D1473" s="55"/>
    </row>
    <row r="1474" spans="2:4" x14ac:dyDescent="0.25">
      <c r="B1474" s="55"/>
      <c r="C1474" s="55"/>
      <c r="D1474" s="55"/>
    </row>
    <row r="1475" spans="2:4" x14ac:dyDescent="0.25">
      <c r="B1475" s="55"/>
      <c r="C1475" s="55"/>
      <c r="D1475" s="55"/>
    </row>
    <row r="1476" spans="2:4" x14ac:dyDescent="0.25">
      <c r="B1476" s="55"/>
      <c r="C1476" s="55"/>
      <c r="D1476" s="55"/>
    </row>
    <row r="1477" spans="2:4" x14ac:dyDescent="0.25">
      <c r="B1477" s="55"/>
      <c r="C1477" s="55"/>
      <c r="D1477" s="55"/>
    </row>
    <row r="1478" spans="2:4" x14ac:dyDescent="0.25">
      <c r="B1478" s="55"/>
      <c r="C1478" s="55"/>
      <c r="D1478" s="55"/>
    </row>
    <row r="1479" spans="2:4" x14ac:dyDescent="0.25">
      <c r="B1479" s="55"/>
      <c r="C1479" s="55"/>
      <c r="D1479" s="55"/>
    </row>
    <row r="1480" spans="2:4" x14ac:dyDescent="0.25">
      <c r="B1480" s="55"/>
      <c r="C1480" s="55"/>
      <c r="D1480" s="55"/>
    </row>
    <row r="1481" spans="2:4" x14ac:dyDescent="0.25">
      <c r="B1481" s="55"/>
      <c r="C1481" s="55"/>
      <c r="D1481" s="55"/>
    </row>
    <row r="1482" spans="2:4" x14ac:dyDescent="0.25">
      <c r="B1482" s="55"/>
      <c r="C1482" s="55"/>
      <c r="D1482" s="55"/>
    </row>
    <row r="1483" spans="2:4" x14ac:dyDescent="0.25">
      <c r="B1483" s="55"/>
      <c r="C1483" s="55"/>
      <c r="D1483" s="55"/>
    </row>
    <row r="1484" spans="2:4" x14ac:dyDescent="0.25">
      <c r="B1484" s="55"/>
      <c r="C1484" s="55"/>
      <c r="D1484" s="55"/>
    </row>
    <row r="1485" spans="2:4" x14ac:dyDescent="0.25">
      <c r="B1485" s="55"/>
      <c r="C1485" s="55"/>
      <c r="D1485" s="55"/>
    </row>
    <row r="1486" spans="2:4" x14ac:dyDescent="0.25">
      <c r="B1486" s="55"/>
      <c r="C1486" s="55"/>
      <c r="D1486" s="55"/>
    </row>
    <row r="1487" spans="2:4" x14ac:dyDescent="0.25">
      <c r="B1487" s="55"/>
      <c r="C1487" s="55"/>
      <c r="D1487" s="55"/>
    </row>
    <row r="1488" spans="2:4" x14ac:dyDescent="0.25">
      <c r="B1488" s="55"/>
      <c r="C1488" s="55"/>
      <c r="D1488" s="55"/>
    </row>
    <row r="1489" spans="2:4" x14ac:dyDescent="0.25">
      <c r="B1489" s="55"/>
      <c r="C1489" s="55"/>
      <c r="D1489" s="55"/>
    </row>
    <row r="1490" spans="2:4" x14ac:dyDescent="0.25">
      <c r="B1490" s="55"/>
      <c r="C1490" s="55"/>
      <c r="D1490" s="55"/>
    </row>
    <row r="1491" spans="2:4" x14ac:dyDescent="0.25">
      <c r="B1491" s="55"/>
      <c r="C1491" s="55"/>
      <c r="D1491" s="55"/>
    </row>
    <row r="1492" spans="2:4" x14ac:dyDescent="0.25">
      <c r="B1492" s="55"/>
      <c r="C1492" s="55"/>
      <c r="D1492" s="55"/>
    </row>
    <row r="1493" spans="2:4" x14ac:dyDescent="0.25">
      <c r="B1493" s="55"/>
      <c r="C1493" s="55"/>
      <c r="D1493" s="55"/>
    </row>
    <row r="1494" spans="2:4" x14ac:dyDescent="0.25">
      <c r="B1494" s="55"/>
      <c r="C1494" s="55"/>
      <c r="D1494" s="55"/>
    </row>
    <row r="1495" spans="2:4" x14ac:dyDescent="0.25">
      <c r="B1495" s="55"/>
      <c r="C1495" s="55"/>
      <c r="D1495" s="55"/>
    </row>
    <row r="1496" spans="2:4" x14ac:dyDescent="0.25">
      <c r="B1496" s="55"/>
      <c r="C1496" s="55"/>
      <c r="D1496" s="55"/>
    </row>
    <row r="1497" spans="2:4" x14ac:dyDescent="0.25">
      <c r="B1497" s="55"/>
      <c r="C1497" s="55"/>
      <c r="D1497" s="55"/>
    </row>
    <row r="1498" spans="2:4" x14ac:dyDescent="0.25">
      <c r="B1498" s="55"/>
      <c r="C1498" s="55"/>
      <c r="D1498" s="55"/>
    </row>
    <row r="1499" spans="2:4" x14ac:dyDescent="0.25">
      <c r="B1499" s="55"/>
      <c r="C1499" s="55"/>
      <c r="D1499" s="55"/>
    </row>
    <row r="1500" spans="2:4" x14ac:dyDescent="0.25">
      <c r="B1500" s="55"/>
      <c r="C1500" s="55"/>
      <c r="D1500" s="55"/>
    </row>
    <row r="1501" spans="2:4" x14ac:dyDescent="0.25">
      <c r="B1501" s="55"/>
      <c r="C1501" s="55"/>
      <c r="D1501" s="55"/>
    </row>
    <row r="1502" spans="2:4" x14ac:dyDescent="0.25">
      <c r="B1502" s="55"/>
      <c r="C1502" s="55"/>
      <c r="D1502" s="55"/>
    </row>
    <row r="1503" spans="2:4" x14ac:dyDescent="0.25">
      <c r="B1503" s="55"/>
      <c r="C1503" s="55"/>
      <c r="D1503" s="55"/>
    </row>
    <row r="1504" spans="2:4" x14ac:dyDescent="0.25">
      <c r="B1504" s="55"/>
      <c r="C1504" s="55"/>
      <c r="D1504" s="55"/>
    </row>
    <row r="1505" spans="2:4" x14ac:dyDescent="0.25">
      <c r="B1505" s="55"/>
      <c r="C1505" s="55"/>
      <c r="D1505" s="55"/>
    </row>
    <row r="1506" spans="2:4" x14ac:dyDescent="0.25">
      <c r="B1506" s="55"/>
      <c r="C1506" s="55"/>
      <c r="D1506" s="55"/>
    </row>
    <row r="1507" spans="2:4" x14ac:dyDescent="0.25">
      <c r="B1507" s="55"/>
      <c r="C1507" s="55"/>
      <c r="D1507" s="55"/>
    </row>
    <row r="1508" spans="2:4" x14ac:dyDescent="0.25">
      <c r="B1508" s="55"/>
      <c r="C1508" s="55"/>
      <c r="D1508" s="55"/>
    </row>
    <row r="1509" spans="2:4" x14ac:dyDescent="0.25">
      <c r="B1509" s="55"/>
      <c r="C1509" s="55"/>
      <c r="D1509" s="55"/>
    </row>
    <row r="1510" spans="2:4" x14ac:dyDescent="0.25">
      <c r="B1510" s="55"/>
      <c r="C1510" s="55"/>
      <c r="D1510" s="55"/>
    </row>
    <row r="1511" spans="2:4" x14ac:dyDescent="0.25">
      <c r="B1511" s="55"/>
      <c r="C1511" s="55"/>
      <c r="D1511" s="55"/>
    </row>
    <row r="1512" spans="2:4" x14ac:dyDescent="0.25">
      <c r="B1512" s="55"/>
      <c r="C1512" s="55"/>
      <c r="D1512" s="55"/>
    </row>
    <row r="1513" spans="2:4" x14ac:dyDescent="0.25">
      <c r="B1513" s="55"/>
      <c r="C1513" s="55"/>
      <c r="D1513" s="55"/>
    </row>
    <row r="1514" spans="2:4" x14ac:dyDescent="0.25">
      <c r="B1514" s="55"/>
      <c r="C1514" s="55"/>
      <c r="D1514" s="55"/>
    </row>
    <row r="1515" spans="2:4" x14ac:dyDescent="0.25">
      <c r="B1515" s="55"/>
      <c r="C1515" s="55"/>
      <c r="D1515" s="55"/>
    </row>
    <row r="1516" spans="2:4" x14ac:dyDescent="0.25">
      <c r="B1516" s="55"/>
      <c r="C1516" s="55"/>
      <c r="D1516" s="55"/>
    </row>
    <row r="1517" spans="2:4" x14ac:dyDescent="0.25">
      <c r="B1517" s="55"/>
      <c r="C1517" s="55"/>
      <c r="D1517" s="55"/>
    </row>
    <row r="1518" spans="2:4" x14ac:dyDescent="0.25">
      <c r="B1518" s="55"/>
      <c r="C1518" s="55"/>
      <c r="D1518" s="55"/>
    </row>
    <row r="1519" spans="2:4" x14ac:dyDescent="0.25">
      <c r="B1519" s="55"/>
      <c r="C1519" s="55"/>
      <c r="D1519" s="55"/>
    </row>
    <row r="1520" spans="2:4" x14ac:dyDescent="0.25">
      <c r="B1520" s="55"/>
      <c r="C1520" s="55"/>
      <c r="D1520" s="55"/>
    </row>
    <row r="1521" spans="2:4" x14ac:dyDescent="0.25">
      <c r="B1521" s="55"/>
      <c r="C1521" s="55"/>
      <c r="D1521" s="55"/>
    </row>
    <row r="1522" spans="2:4" x14ac:dyDescent="0.25">
      <c r="B1522" s="55"/>
      <c r="C1522" s="55"/>
      <c r="D1522" s="55"/>
    </row>
    <row r="1523" spans="2:4" x14ac:dyDescent="0.25">
      <c r="B1523" s="55"/>
      <c r="C1523" s="55"/>
      <c r="D1523" s="55"/>
    </row>
    <row r="1524" spans="2:4" x14ac:dyDescent="0.25">
      <c r="B1524" s="55"/>
      <c r="C1524" s="55"/>
      <c r="D1524" s="55"/>
    </row>
    <row r="1525" spans="2:4" x14ac:dyDescent="0.25">
      <c r="B1525" s="55"/>
      <c r="C1525" s="55"/>
      <c r="D1525" s="55"/>
    </row>
    <row r="1526" spans="2:4" x14ac:dyDescent="0.25">
      <c r="B1526" s="55"/>
      <c r="C1526" s="55"/>
      <c r="D1526" s="55"/>
    </row>
    <row r="1527" spans="2:4" x14ac:dyDescent="0.25">
      <c r="B1527" s="55"/>
      <c r="C1527" s="55"/>
      <c r="D1527" s="55"/>
    </row>
    <row r="1528" spans="2:4" x14ac:dyDescent="0.25">
      <c r="B1528" s="55"/>
      <c r="C1528" s="55"/>
      <c r="D1528" s="55"/>
    </row>
    <row r="1529" spans="2:4" x14ac:dyDescent="0.25">
      <c r="B1529" s="55"/>
      <c r="C1529" s="55"/>
      <c r="D1529" s="55"/>
    </row>
    <row r="1530" spans="2:4" x14ac:dyDescent="0.25">
      <c r="B1530" s="55"/>
      <c r="C1530" s="55"/>
      <c r="D1530" s="55"/>
    </row>
    <row r="1531" spans="2:4" x14ac:dyDescent="0.25">
      <c r="B1531" s="55"/>
      <c r="C1531" s="55"/>
      <c r="D1531" s="55"/>
    </row>
    <row r="1532" spans="2:4" x14ac:dyDescent="0.25">
      <c r="B1532" s="55"/>
      <c r="C1532" s="55"/>
      <c r="D1532" s="55"/>
    </row>
    <row r="1533" spans="2:4" x14ac:dyDescent="0.25">
      <c r="B1533" s="55"/>
      <c r="C1533" s="55"/>
      <c r="D1533" s="55"/>
    </row>
    <row r="1534" spans="2:4" x14ac:dyDescent="0.25">
      <c r="B1534" s="55"/>
      <c r="C1534" s="55"/>
      <c r="D1534" s="55"/>
    </row>
    <row r="1535" spans="2:4" x14ac:dyDescent="0.25">
      <c r="B1535" s="55"/>
      <c r="C1535" s="55"/>
      <c r="D1535" s="55"/>
    </row>
    <row r="1536" spans="2:4" x14ac:dyDescent="0.25">
      <c r="B1536" s="55"/>
      <c r="C1536" s="55"/>
      <c r="D1536" s="55"/>
    </row>
    <row r="1537" spans="2:4" x14ac:dyDescent="0.25">
      <c r="B1537" s="55"/>
      <c r="C1537" s="55"/>
      <c r="D1537" s="55"/>
    </row>
    <row r="1538" spans="2:4" x14ac:dyDescent="0.25">
      <c r="B1538" s="55"/>
      <c r="C1538" s="55"/>
      <c r="D1538" s="55"/>
    </row>
    <row r="1539" spans="2:4" x14ac:dyDescent="0.25">
      <c r="B1539" s="55"/>
      <c r="C1539" s="55"/>
      <c r="D1539" s="55"/>
    </row>
    <row r="1540" spans="2:4" x14ac:dyDescent="0.25">
      <c r="B1540" s="55"/>
      <c r="C1540" s="55"/>
      <c r="D1540" s="55"/>
    </row>
    <row r="1541" spans="2:4" x14ac:dyDescent="0.25">
      <c r="B1541" s="55"/>
      <c r="C1541" s="55"/>
      <c r="D1541" s="55"/>
    </row>
    <row r="1542" spans="2:4" x14ac:dyDescent="0.25">
      <c r="B1542" s="55"/>
      <c r="C1542" s="55"/>
      <c r="D1542" s="55"/>
    </row>
    <row r="1543" spans="2:4" x14ac:dyDescent="0.25">
      <c r="B1543" s="55"/>
      <c r="C1543" s="55"/>
      <c r="D1543" s="55"/>
    </row>
    <row r="1544" spans="2:4" x14ac:dyDescent="0.25">
      <c r="B1544" s="55"/>
      <c r="C1544" s="55"/>
      <c r="D1544" s="55"/>
    </row>
    <row r="1545" spans="2:4" x14ac:dyDescent="0.25">
      <c r="B1545" s="55"/>
      <c r="C1545" s="55"/>
      <c r="D1545" s="55"/>
    </row>
    <row r="1546" spans="2:4" x14ac:dyDescent="0.25">
      <c r="B1546" s="55"/>
      <c r="C1546" s="55"/>
      <c r="D1546" s="55"/>
    </row>
    <row r="1547" spans="2:4" x14ac:dyDescent="0.25">
      <c r="B1547" s="55"/>
      <c r="C1547" s="55"/>
      <c r="D1547" s="55"/>
    </row>
    <row r="1548" spans="2:4" x14ac:dyDescent="0.25">
      <c r="B1548" s="55"/>
      <c r="C1548" s="55"/>
      <c r="D1548" s="55"/>
    </row>
    <row r="1549" spans="2:4" x14ac:dyDescent="0.25">
      <c r="B1549" s="55"/>
      <c r="C1549" s="55"/>
      <c r="D1549" s="55"/>
    </row>
    <row r="1550" spans="2:4" x14ac:dyDescent="0.25">
      <c r="B1550" s="55"/>
      <c r="C1550" s="55"/>
      <c r="D1550" s="55"/>
    </row>
    <row r="1551" spans="2:4" x14ac:dyDescent="0.25">
      <c r="B1551" s="55"/>
      <c r="C1551" s="55"/>
      <c r="D1551" s="55"/>
    </row>
    <row r="1552" spans="2:4" x14ac:dyDescent="0.25">
      <c r="B1552" s="55"/>
      <c r="C1552" s="55"/>
      <c r="D1552" s="55"/>
    </row>
    <row r="1553" spans="2:4" x14ac:dyDescent="0.25">
      <c r="B1553" s="55"/>
      <c r="C1553" s="55"/>
      <c r="D1553" s="55"/>
    </row>
    <row r="1554" spans="2:4" x14ac:dyDescent="0.25">
      <c r="B1554" s="55"/>
      <c r="C1554" s="55"/>
      <c r="D1554" s="55"/>
    </row>
    <row r="1555" spans="2:4" x14ac:dyDescent="0.25">
      <c r="B1555" s="55"/>
      <c r="C1555" s="55"/>
      <c r="D1555" s="55"/>
    </row>
    <row r="1556" spans="2:4" x14ac:dyDescent="0.25">
      <c r="B1556" s="55"/>
      <c r="C1556" s="55"/>
      <c r="D1556" s="55"/>
    </row>
    <row r="1557" spans="2:4" x14ac:dyDescent="0.25">
      <c r="B1557" s="55"/>
      <c r="C1557" s="55"/>
      <c r="D1557" s="55"/>
    </row>
    <row r="1558" spans="2:4" x14ac:dyDescent="0.25">
      <c r="B1558" s="55"/>
      <c r="C1558" s="55"/>
      <c r="D1558" s="55"/>
    </row>
    <row r="1559" spans="2:4" x14ac:dyDescent="0.25">
      <c r="B1559" s="55"/>
      <c r="C1559" s="55"/>
      <c r="D1559" s="55"/>
    </row>
    <row r="1560" spans="2:4" x14ac:dyDescent="0.25">
      <c r="B1560" s="55"/>
      <c r="C1560" s="55"/>
      <c r="D1560" s="55"/>
    </row>
    <row r="1561" spans="2:4" x14ac:dyDescent="0.25">
      <c r="B1561" s="55"/>
      <c r="C1561" s="55"/>
      <c r="D1561" s="55"/>
    </row>
    <row r="1562" spans="2:4" x14ac:dyDescent="0.25">
      <c r="B1562" s="55"/>
      <c r="C1562" s="55"/>
      <c r="D1562" s="55"/>
    </row>
    <row r="1563" spans="2:4" x14ac:dyDescent="0.25">
      <c r="B1563" s="55"/>
      <c r="C1563" s="55"/>
      <c r="D1563" s="55"/>
    </row>
    <row r="1564" spans="2:4" x14ac:dyDescent="0.25">
      <c r="B1564" s="55"/>
      <c r="C1564" s="55"/>
      <c r="D1564" s="55"/>
    </row>
    <row r="1565" spans="2:4" x14ac:dyDescent="0.25">
      <c r="B1565" s="55"/>
      <c r="C1565" s="55"/>
      <c r="D1565" s="55"/>
    </row>
    <row r="1566" spans="2:4" x14ac:dyDescent="0.25">
      <c r="B1566" s="55"/>
      <c r="C1566" s="55"/>
      <c r="D1566" s="55"/>
    </row>
    <row r="1567" spans="2:4" x14ac:dyDescent="0.25">
      <c r="B1567" s="55"/>
      <c r="C1567" s="55"/>
      <c r="D1567" s="55"/>
    </row>
    <row r="1568" spans="2:4" x14ac:dyDescent="0.25">
      <c r="B1568" s="55"/>
      <c r="C1568" s="55"/>
      <c r="D1568" s="55"/>
    </row>
    <row r="1569" spans="2:4" x14ac:dyDescent="0.25">
      <c r="B1569" s="55"/>
      <c r="C1569" s="55"/>
      <c r="D1569" s="55"/>
    </row>
    <row r="1570" spans="2:4" x14ac:dyDescent="0.25">
      <c r="B1570" s="55"/>
      <c r="C1570" s="55"/>
      <c r="D1570" s="55"/>
    </row>
    <row r="1571" spans="2:4" x14ac:dyDescent="0.25">
      <c r="B1571" s="55"/>
      <c r="C1571" s="55"/>
      <c r="D1571" s="55"/>
    </row>
    <row r="1572" spans="2:4" x14ac:dyDescent="0.25">
      <c r="B1572" s="55"/>
      <c r="C1572" s="55"/>
      <c r="D1572" s="55"/>
    </row>
    <row r="1573" spans="2:4" x14ac:dyDescent="0.25">
      <c r="B1573" s="55"/>
      <c r="C1573" s="55"/>
      <c r="D1573" s="55"/>
    </row>
    <row r="1574" spans="2:4" x14ac:dyDescent="0.25">
      <c r="B1574" s="55"/>
      <c r="C1574" s="55"/>
      <c r="D1574" s="55"/>
    </row>
    <row r="1575" spans="2:4" x14ac:dyDescent="0.25">
      <c r="B1575" s="55"/>
      <c r="C1575" s="55"/>
      <c r="D1575" s="55"/>
    </row>
    <row r="1576" spans="2:4" x14ac:dyDescent="0.25">
      <c r="B1576" s="55"/>
      <c r="C1576" s="55"/>
      <c r="D1576" s="55"/>
    </row>
    <row r="1577" spans="2:4" x14ac:dyDescent="0.25">
      <c r="B1577" s="55"/>
      <c r="C1577" s="55"/>
      <c r="D1577" s="55"/>
    </row>
    <row r="1578" spans="2:4" x14ac:dyDescent="0.25">
      <c r="B1578" s="55"/>
      <c r="C1578" s="55"/>
      <c r="D1578" s="55"/>
    </row>
    <row r="1579" spans="2:4" x14ac:dyDescent="0.25">
      <c r="B1579" s="55"/>
      <c r="C1579" s="55"/>
      <c r="D1579" s="55"/>
    </row>
    <row r="1580" spans="2:4" x14ac:dyDescent="0.25">
      <c r="B1580" s="55"/>
      <c r="C1580" s="55"/>
      <c r="D1580" s="55"/>
    </row>
    <row r="1581" spans="2:4" x14ac:dyDescent="0.25">
      <c r="B1581" s="55"/>
      <c r="C1581" s="55"/>
      <c r="D1581" s="55"/>
    </row>
    <row r="1582" spans="2:4" x14ac:dyDescent="0.25">
      <c r="B1582" s="55"/>
      <c r="C1582" s="55"/>
      <c r="D1582" s="55"/>
    </row>
    <row r="1583" spans="2:4" x14ac:dyDescent="0.25">
      <c r="B1583" s="55"/>
      <c r="C1583" s="55"/>
      <c r="D1583" s="55"/>
    </row>
    <row r="1584" spans="2:4" x14ac:dyDescent="0.25">
      <c r="B1584" s="55"/>
      <c r="C1584" s="55"/>
      <c r="D1584" s="55"/>
    </row>
    <row r="1585" spans="2:4" x14ac:dyDescent="0.25">
      <c r="B1585" s="55"/>
      <c r="C1585" s="55"/>
      <c r="D1585" s="55"/>
    </row>
    <row r="1586" spans="2:4" x14ac:dyDescent="0.25">
      <c r="B1586" s="55"/>
      <c r="C1586" s="55"/>
      <c r="D1586" s="55"/>
    </row>
    <row r="1587" spans="2:4" x14ac:dyDescent="0.25">
      <c r="B1587" s="55"/>
      <c r="C1587" s="55"/>
      <c r="D1587" s="55"/>
    </row>
    <row r="1588" spans="2:4" x14ac:dyDescent="0.25">
      <c r="B1588" s="55"/>
      <c r="C1588" s="55"/>
      <c r="D1588" s="55"/>
    </row>
    <row r="1589" spans="2:4" x14ac:dyDescent="0.25">
      <c r="B1589" s="55"/>
      <c r="C1589" s="55"/>
      <c r="D1589" s="55"/>
    </row>
    <row r="1590" spans="2:4" x14ac:dyDescent="0.25">
      <c r="B1590" s="55"/>
      <c r="C1590" s="55"/>
      <c r="D1590" s="55"/>
    </row>
    <row r="1591" spans="2:4" x14ac:dyDescent="0.25">
      <c r="B1591" s="55"/>
      <c r="C1591" s="55"/>
      <c r="D1591" s="55"/>
    </row>
    <row r="1592" spans="2:4" x14ac:dyDescent="0.25">
      <c r="B1592" s="55"/>
      <c r="C1592" s="55"/>
      <c r="D1592" s="55"/>
    </row>
    <row r="1593" spans="2:4" x14ac:dyDescent="0.25">
      <c r="B1593" s="55"/>
      <c r="C1593" s="55"/>
      <c r="D1593" s="55"/>
    </row>
    <row r="1594" spans="2:4" x14ac:dyDescent="0.25">
      <c r="B1594" s="55"/>
      <c r="C1594" s="55"/>
      <c r="D1594" s="55"/>
    </row>
    <row r="1595" spans="2:4" x14ac:dyDescent="0.25">
      <c r="B1595" s="55"/>
      <c r="C1595" s="55"/>
      <c r="D1595" s="55"/>
    </row>
    <row r="1596" spans="2:4" x14ac:dyDescent="0.25">
      <c r="B1596" s="55"/>
      <c r="C1596" s="55"/>
      <c r="D1596" s="55"/>
    </row>
    <row r="1597" spans="2:4" x14ac:dyDescent="0.25">
      <c r="B1597" s="55"/>
      <c r="C1597" s="55"/>
      <c r="D1597" s="55"/>
    </row>
    <row r="1598" spans="2:4" x14ac:dyDescent="0.25">
      <c r="B1598" s="55"/>
      <c r="C1598" s="55"/>
      <c r="D1598" s="55"/>
    </row>
    <row r="1599" spans="2:4" x14ac:dyDescent="0.25">
      <c r="B1599" s="55"/>
      <c r="C1599" s="55"/>
      <c r="D1599" s="55"/>
    </row>
    <row r="1600" spans="2:4" x14ac:dyDescent="0.25">
      <c r="B1600" s="55"/>
      <c r="C1600" s="55"/>
      <c r="D1600" s="55"/>
    </row>
    <row r="1601" spans="2:4" x14ac:dyDescent="0.25">
      <c r="B1601" s="55"/>
      <c r="C1601" s="55"/>
      <c r="D1601" s="55"/>
    </row>
    <row r="1602" spans="2:4" x14ac:dyDescent="0.25">
      <c r="B1602" s="55"/>
      <c r="C1602" s="55"/>
      <c r="D1602" s="55"/>
    </row>
    <row r="1603" spans="2:4" x14ac:dyDescent="0.25">
      <c r="B1603" s="55"/>
      <c r="C1603" s="55"/>
      <c r="D1603" s="55"/>
    </row>
    <row r="1604" spans="2:4" x14ac:dyDescent="0.25">
      <c r="B1604" s="55"/>
      <c r="C1604" s="55"/>
      <c r="D1604" s="55"/>
    </row>
    <row r="1605" spans="2:4" x14ac:dyDescent="0.25">
      <c r="B1605" s="55"/>
      <c r="C1605" s="55"/>
      <c r="D1605" s="55"/>
    </row>
    <row r="1606" spans="2:4" x14ac:dyDescent="0.25">
      <c r="B1606" s="55"/>
      <c r="C1606" s="55"/>
      <c r="D1606" s="55"/>
    </row>
    <row r="1607" spans="2:4" x14ac:dyDescent="0.25">
      <c r="B1607" s="55"/>
      <c r="C1607" s="55"/>
      <c r="D1607" s="55"/>
    </row>
    <row r="1608" spans="2:4" x14ac:dyDescent="0.25">
      <c r="B1608" s="55"/>
      <c r="C1608" s="55"/>
      <c r="D1608" s="55"/>
    </row>
    <row r="1609" spans="2:4" x14ac:dyDescent="0.25">
      <c r="B1609" s="55"/>
      <c r="C1609" s="55"/>
      <c r="D1609" s="55"/>
    </row>
    <row r="1610" spans="2:4" x14ac:dyDescent="0.25">
      <c r="B1610" s="55"/>
      <c r="C1610" s="55"/>
      <c r="D1610" s="55"/>
    </row>
    <row r="1611" spans="2:4" x14ac:dyDescent="0.25">
      <c r="B1611" s="55"/>
      <c r="C1611" s="55"/>
      <c r="D1611" s="55"/>
    </row>
    <row r="1612" spans="2:4" x14ac:dyDescent="0.25">
      <c r="B1612" s="55"/>
      <c r="C1612" s="55"/>
      <c r="D1612" s="55"/>
    </row>
    <row r="1613" spans="2:4" x14ac:dyDescent="0.25">
      <c r="B1613" s="55"/>
      <c r="C1613" s="55"/>
      <c r="D1613" s="55"/>
    </row>
    <row r="1614" spans="2:4" x14ac:dyDescent="0.25">
      <c r="B1614" s="55"/>
      <c r="C1614" s="55"/>
      <c r="D1614" s="55"/>
    </row>
    <row r="1615" spans="2:4" x14ac:dyDescent="0.25">
      <c r="B1615" s="55"/>
      <c r="C1615" s="55"/>
      <c r="D1615" s="55"/>
    </row>
    <row r="1616" spans="2:4" x14ac:dyDescent="0.25">
      <c r="B1616" s="55"/>
      <c r="C1616" s="55"/>
      <c r="D1616" s="55"/>
    </row>
    <row r="1617" spans="2:4" x14ac:dyDescent="0.25">
      <c r="B1617" s="55"/>
      <c r="C1617" s="55"/>
      <c r="D1617" s="55"/>
    </row>
    <row r="1618" spans="2:4" x14ac:dyDescent="0.25">
      <c r="B1618" s="55"/>
      <c r="C1618" s="55"/>
      <c r="D1618" s="55"/>
    </row>
    <row r="1619" spans="2:4" x14ac:dyDescent="0.25">
      <c r="B1619" s="55"/>
      <c r="C1619" s="55"/>
      <c r="D1619" s="55"/>
    </row>
    <row r="1620" spans="2:4" x14ac:dyDescent="0.25">
      <c r="B1620" s="55"/>
      <c r="C1620" s="55"/>
      <c r="D1620" s="55"/>
    </row>
    <row r="1621" spans="2:4" x14ac:dyDescent="0.25">
      <c r="B1621" s="55"/>
      <c r="C1621" s="55"/>
      <c r="D1621" s="55"/>
    </row>
    <row r="1622" spans="2:4" x14ac:dyDescent="0.25">
      <c r="B1622" s="55"/>
      <c r="C1622" s="55"/>
      <c r="D1622" s="55"/>
    </row>
    <row r="1623" spans="2:4" x14ac:dyDescent="0.25">
      <c r="B1623" s="55"/>
      <c r="C1623" s="55"/>
      <c r="D1623" s="55"/>
    </row>
    <row r="1624" spans="2:4" x14ac:dyDescent="0.25">
      <c r="B1624" s="55"/>
      <c r="C1624" s="55"/>
      <c r="D1624" s="55"/>
    </row>
    <row r="1625" spans="2:4" x14ac:dyDescent="0.25">
      <c r="B1625" s="55"/>
      <c r="C1625" s="55"/>
      <c r="D1625" s="55"/>
    </row>
    <row r="1626" spans="2:4" x14ac:dyDescent="0.25">
      <c r="B1626" s="55"/>
      <c r="C1626" s="55"/>
      <c r="D1626" s="55"/>
    </row>
    <row r="1627" spans="2:4" x14ac:dyDescent="0.25">
      <c r="B1627" s="55"/>
      <c r="C1627" s="55"/>
      <c r="D1627" s="55"/>
    </row>
    <row r="1628" spans="2:4" x14ac:dyDescent="0.25">
      <c r="B1628" s="55"/>
      <c r="C1628" s="55"/>
      <c r="D1628" s="55"/>
    </row>
    <row r="1629" spans="2:4" x14ac:dyDescent="0.25">
      <c r="B1629" s="55"/>
      <c r="C1629" s="55"/>
      <c r="D1629" s="55"/>
    </row>
    <row r="1630" spans="2:4" x14ac:dyDescent="0.25">
      <c r="B1630" s="55"/>
      <c r="C1630" s="55"/>
      <c r="D1630" s="55"/>
    </row>
    <row r="1631" spans="2:4" x14ac:dyDescent="0.25">
      <c r="B1631" s="55"/>
      <c r="C1631" s="55"/>
      <c r="D1631" s="55"/>
    </row>
    <row r="1632" spans="2:4" x14ac:dyDescent="0.25">
      <c r="B1632" s="55"/>
      <c r="C1632" s="55"/>
      <c r="D1632" s="55"/>
    </row>
    <row r="1633" spans="2:4" x14ac:dyDescent="0.25">
      <c r="B1633" s="55"/>
      <c r="C1633" s="55"/>
      <c r="D1633" s="55"/>
    </row>
    <row r="1634" spans="2:4" x14ac:dyDescent="0.25">
      <c r="B1634" s="55"/>
      <c r="C1634" s="55"/>
      <c r="D1634" s="55"/>
    </row>
    <row r="1635" spans="2:4" x14ac:dyDescent="0.25">
      <c r="B1635" s="55"/>
      <c r="C1635" s="55"/>
      <c r="D1635" s="55"/>
    </row>
    <row r="1636" spans="2:4" x14ac:dyDescent="0.25">
      <c r="B1636" s="55"/>
      <c r="C1636" s="55"/>
      <c r="D1636" s="55"/>
    </row>
    <row r="1637" spans="2:4" x14ac:dyDescent="0.25">
      <c r="B1637" s="55"/>
      <c r="C1637" s="55"/>
      <c r="D1637" s="55"/>
    </row>
    <row r="1638" spans="2:4" x14ac:dyDescent="0.25">
      <c r="B1638" s="55"/>
      <c r="C1638" s="55"/>
      <c r="D1638" s="55"/>
    </row>
    <row r="1639" spans="2:4" x14ac:dyDescent="0.25">
      <c r="B1639" s="55"/>
      <c r="C1639" s="55"/>
      <c r="D1639" s="55"/>
    </row>
    <row r="1640" spans="2:4" x14ac:dyDescent="0.25">
      <c r="B1640" s="55"/>
      <c r="C1640" s="55"/>
      <c r="D1640" s="55"/>
    </row>
    <row r="1641" spans="2:4" x14ac:dyDescent="0.25">
      <c r="B1641" s="55"/>
      <c r="C1641" s="55"/>
      <c r="D1641" s="55"/>
    </row>
    <row r="1642" spans="2:4" x14ac:dyDescent="0.25">
      <c r="B1642" s="55"/>
      <c r="C1642" s="55"/>
      <c r="D1642" s="55"/>
    </row>
    <row r="1643" spans="2:4" x14ac:dyDescent="0.25">
      <c r="B1643" s="55"/>
      <c r="C1643" s="55"/>
      <c r="D1643" s="55"/>
    </row>
    <row r="1644" spans="2:4" x14ac:dyDescent="0.25">
      <c r="B1644" s="55"/>
      <c r="C1644" s="55"/>
      <c r="D1644" s="55"/>
    </row>
    <row r="1645" spans="2:4" x14ac:dyDescent="0.25">
      <c r="B1645" s="55"/>
      <c r="C1645" s="55"/>
      <c r="D1645" s="55"/>
    </row>
    <row r="1646" spans="2:4" x14ac:dyDescent="0.25">
      <c r="B1646" s="55"/>
      <c r="C1646" s="55"/>
      <c r="D1646" s="55"/>
    </row>
    <row r="1647" spans="2:4" x14ac:dyDescent="0.25">
      <c r="B1647" s="55"/>
      <c r="C1647" s="55"/>
      <c r="D1647" s="55"/>
    </row>
    <row r="1648" spans="2:4" x14ac:dyDescent="0.25">
      <c r="B1648" s="55"/>
      <c r="C1648" s="55"/>
      <c r="D1648" s="55"/>
    </row>
    <row r="1649" spans="2:4" x14ac:dyDescent="0.25">
      <c r="B1649" s="55"/>
      <c r="C1649" s="55"/>
      <c r="D1649" s="55"/>
    </row>
    <row r="1650" spans="2:4" x14ac:dyDescent="0.25">
      <c r="B1650" s="55"/>
      <c r="C1650" s="55"/>
      <c r="D1650" s="55"/>
    </row>
    <row r="1651" spans="2:4" x14ac:dyDescent="0.25">
      <c r="B1651" s="55"/>
      <c r="C1651" s="55"/>
      <c r="D1651" s="55"/>
    </row>
    <row r="1652" spans="2:4" x14ac:dyDescent="0.25">
      <c r="B1652" s="55"/>
      <c r="C1652" s="55"/>
      <c r="D1652" s="55"/>
    </row>
    <row r="1653" spans="2:4" x14ac:dyDescent="0.25">
      <c r="B1653" s="55"/>
      <c r="C1653" s="55"/>
      <c r="D1653" s="55"/>
    </row>
    <row r="1654" spans="2:4" x14ac:dyDescent="0.25">
      <c r="B1654" s="55"/>
      <c r="C1654" s="55"/>
      <c r="D1654" s="55"/>
    </row>
    <row r="1655" spans="2:4" x14ac:dyDescent="0.25">
      <c r="B1655" s="55"/>
      <c r="C1655" s="55"/>
      <c r="D1655" s="55"/>
    </row>
    <row r="1656" spans="2:4" x14ac:dyDescent="0.25">
      <c r="B1656" s="55"/>
      <c r="C1656" s="55"/>
      <c r="D1656" s="55"/>
    </row>
    <row r="1657" spans="2:4" x14ac:dyDescent="0.25">
      <c r="B1657" s="55"/>
      <c r="C1657" s="55"/>
      <c r="D1657" s="55"/>
    </row>
    <row r="1658" spans="2:4" x14ac:dyDescent="0.25">
      <c r="B1658" s="55"/>
      <c r="C1658" s="55"/>
      <c r="D1658" s="55"/>
    </row>
    <row r="1659" spans="2:4" x14ac:dyDescent="0.25">
      <c r="B1659" s="55"/>
      <c r="C1659" s="55"/>
      <c r="D1659" s="55"/>
    </row>
    <row r="1660" spans="2:4" x14ac:dyDescent="0.25">
      <c r="B1660" s="55"/>
      <c r="C1660" s="55"/>
      <c r="D1660" s="55"/>
    </row>
    <row r="1661" spans="2:4" x14ac:dyDescent="0.25">
      <c r="B1661" s="55"/>
      <c r="C1661" s="55"/>
      <c r="D1661" s="55"/>
    </row>
    <row r="1662" spans="2:4" x14ac:dyDescent="0.25">
      <c r="B1662" s="55"/>
      <c r="C1662" s="55"/>
      <c r="D1662" s="55"/>
    </row>
    <row r="1663" spans="2:4" x14ac:dyDescent="0.25">
      <c r="B1663" s="55"/>
      <c r="C1663" s="55"/>
      <c r="D1663" s="55"/>
    </row>
    <row r="1664" spans="2:4" x14ac:dyDescent="0.25">
      <c r="B1664" s="55"/>
      <c r="C1664" s="55"/>
      <c r="D1664" s="55"/>
    </row>
    <row r="1665" spans="2:4" x14ac:dyDescent="0.25">
      <c r="B1665" s="55"/>
      <c r="C1665" s="55"/>
      <c r="D1665" s="55"/>
    </row>
    <row r="1666" spans="2:4" x14ac:dyDescent="0.25">
      <c r="B1666" s="55"/>
      <c r="C1666" s="55"/>
      <c r="D1666" s="55"/>
    </row>
    <row r="1667" spans="2:4" x14ac:dyDescent="0.25">
      <c r="B1667" s="55"/>
      <c r="C1667" s="55"/>
      <c r="D1667" s="55"/>
    </row>
    <row r="1668" spans="2:4" x14ac:dyDescent="0.25">
      <c r="B1668" s="55"/>
      <c r="C1668" s="55"/>
      <c r="D1668" s="55"/>
    </row>
    <row r="1669" spans="2:4" x14ac:dyDescent="0.25">
      <c r="B1669" s="55"/>
      <c r="C1669" s="55"/>
      <c r="D1669" s="55"/>
    </row>
    <row r="1670" spans="2:4" x14ac:dyDescent="0.25">
      <c r="B1670" s="55"/>
      <c r="C1670" s="55"/>
      <c r="D1670" s="55"/>
    </row>
    <row r="1671" spans="2:4" x14ac:dyDescent="0.25">
      <c r="B1671" s="55"/>
      <c r="C1671" s="55"/>
      <c r="D1671" s="55"/>
    </row>
    <row r="1672" spans="2:4" x14ac:dyDescent="0.25">
      <c r="B1672" s="55"/>
      <c r="C1672" s="55"/>
      <c r="D1672" s="55"/>
    </row>
    <row r="1673" spans="2:4" x14ac:dyDescent="0.25">
      <c r="B1673" s="55"/>
      <c r="C1673" s="55"/>
      <c r="D1673" s="55"/>
    </row>
    <row r="1674" spans="2:4" x14ac:dyDescent="0.25">
      <c r="B1674" s="55"/>
      <c r="C1674" s="55"/>
      <c r="D1674" s="55"/>
    </row>
    <row r="1675" spans="2:4" x14ac:dyDescent="0.25">
      <c r="B1675" s="55"/>
      <c r="C1675" s="55"/>
      <c r="D1675" s="55"/>
    </row>
    <row r="1676" spans="2:4" x14ac:dyDescent="0.25">
      <c r="B1676" s="55"/>
      <c r="C1676" s="55"/>
      <c r="D1676" s="55"/>
    </row>
    <row r="1677" spans="2:4" x14ac:dyDescent="0.25">
      <c r="B1677" s="55"/>
      <c r="C1677" s="55"/>
      <c r="D1677" s="55"/>
    </row>
    <row r="1678" spans="2:4" x14ac:dyDescent="0.25">
      <c r="B1678" s="55"/>
      <c r="C1678" s="55"/>
      <c r="D1678" s="55"/>
    </row>
    <row r="1679" spans="2:4" x14ac:dyDescent="0.25">
      <c r="B1679" s="55"/>
      <c r="C1679" s="55"/>
      <c r="D1679" s="55"/>
    </row>
    <row r="1680" spans="2:4" x14ac:dyDescent="0.25">
      <c r="B1680" s="55"/>
      <c r="C1680" s="55"/>
      <c r="D1680" s="55"/>
    </row>
    <row r="1681" spans="2:4" x14ac:dyDescent="0.25">
      <c r="B1681" s="55"/>
      <c r="C1681" s="55"/>
      <c r="D1681" s="55"/>
    </row>
    <row r="1682" spans="2:4" x14ac:dyDescent="0.25">
      <c r="B1682" s="55"/>
      <c r="C1682" s="55"/>
      <c r="D1682" s="55"/>
    </row>
    <row r="1683" spans="2:4" x14ac:dyDescent="0.25">
      <c r="B1683" s="55"/>
      <c r="C1683" s="55"/>
      <c r="D1683" s="55"/>
    </row>
    <row r="1684" spans="2:4" x14ac:dyDescent="0.25">
      <c r="B1684" s="55"/>
      <c r="C1684" s="55"/>
      <c r="D1684" s="55"/>
    </row>
    <row r="1685" spans="2:4" x14ac:dyDescent="0.25">
      <c r="B1685" s="55"/>
      <c r="C1685" s="55"/>
      <c r="D1685" s="55"/>
    </row>
    <row r="1686" spans="2:4" x14ac:dyDescent="0.25">
      <c r="B1686" s="55"/>
      <c r="C1686" s="55"/>
      <c r="D1686" s="55"/>
    </row>
    <row r="1687" spans="2:4" x14ac:dyDescent="0.25">
      <c r="B1687" s="55"/>
      <c r="C1687" s="55"/>
      <c r="D1687" s="55"/>
    </row>
    <row r="1688" spans="2:4" x14ac:dyDescent="0.25">
      <c r="B1688" s="55"/>
      <c r="C1688" s="55"/>
      <c r="D1688" s="55"/>
    </row>
    <row r="1689" spans="2:4" x14ac:dyDescent="0.25">
      <c r="B1689" s="55"/>
      <c r="C1689" s="55"/>
      <c r="D1689" s="55"/>
    </row>
    <row r="1690" spans="2:4" x14ac:dyDescent="0.25">
      <c r="B1690" s="55"/>
      <c r="C1690" s="55"/>
      <c r="D1690" s="55"/>
    </row>
    <row r="1691" spans="2:4" x14ac:dyDescent="0.25">
      <c r="B1691" s="55"/>
      <c r="C1691" s="55"/>
      <c r="D1691" s="55"/>
    </row>
    <row r="1692" spans="2:4" x14ac:dyDescent="0.25">
      <c r="B1692" s="55"/>
      <c r="C1692" s="55"/>
      <c r="D1692" s="55"/>
    </row>
    <row r="1693" spans="2:4" x14ac:dyDescent="0.25">
      <c r="B1693" s="55"/>
      <c r="C1693" s="55"/>
      <c r="D1693" s="55"/>
    </row>
    <row r="1694" spans="2:4" x14ac:dyDescent="0.25">
      <c r="B1694" s="55"/>
      <c r="C1694" s="55"/>
      <c r="D1694" s="55"/>
    </row>
    <row r="1695" spans="2:4" x14ac:dyDescent="0.25">
      <c r="B1695" s="55"/>
      <c r="C1695" s="55"/>
      <c r="D1695" s="55"/>
    </row>
    <row r="1696" spans="2:4" x14ac:dyDescent="0.25">
      <c r="B1696" s="55"/>
      <c r="C1696" s="55"/>
      <c r="D1696" s="55"/>
    </row>
    <row r="1697" spans="2:4" x14ac:dyDescent="0.25">
      <c r="B1697" s="55"/>
      <c r="C1697" s="55"/>
      <c r="D1697" s="55"/>
    </row>
    <row r="1698" spans="2:4" x14ac:dyDescent="0.25">
      <c r="B1698" s="55"/>
      <c r="C1698" s="55"/>
      <c r="D1698" s="55"/>
    </row>
    <row r="1699" spans="2:4" x14ac:dyDescent="0.25">
      <c r="B1699" s="55"/>
      <c r="C1699" s="55"/>
      <c r="D1699" s="55"/>
    </row>
    <row r="1700" spans="2:4" x14ac:dyDescent="0.25">
      <c r="B1700" s="55"/>
      <c r="C1700" s="55"/>
      <c r="D1700" s="55"/>
    </row>
    <row r="1701" spans="2:4" x14ac:dyDescent="0.25">
      <c r="B1701" s="55"/>
      <c r="C1701" s="55"/>
      <c r="D1701" s="55"/>
    </row>
    <row r="1702" spans="2:4" x14ac:dyDescent="0.25">
      <c r="B1702" s="55"/>
      <c r="C1702" s="55"/>
      <c r="D1702" s="55"/>
    </row>
    <row r="1703" spans="2:4" x14ac:dyDescent="0.25">
      <c r="B1703" s="55"/>
      <c r="C1703" s="55"/>
      <c r="D1703" s="55"/>
    </row>
    <row r="1704" spans="2:4" x14ac:dyDescent="0.25">
      <c r="B1704" s="55"/>
      <c r="C1704" s="55"/>
      <c r="D1704" s="55"/>
    </row>
    <row r="1705" spans="2:4" x14ac:dyDescent="0.25">
      <c r="B1705" s="55"/>
      <c r="C1705" s="55"/>
      <c r="D1705" s="55"/>
    </row>
    <row r="1706" spans="2:4" x14ac:dyDescent="0.25">
      <c r="B1706" s="55"/>
      <c r="C1706" s="55"/>
      <c r="D1706" s="55"/>
    </row>
    <row r="1707" spans="2:4" x14ac:dyDescent="0.25">
      <c r="B1707" s="55"/>
      <c r="C1707" s="55"/>
      <c r="D1707" s="55"/>
    </row>
    <row r="1708" spans="2:4" x14ac:dyDescent="0.25">
      <c r="B1708" s="55"/>
      <c r="C1708" s="55"/>
      <c r="D1708" s="55"/>
    </row>
    <row r="1709" spans="2:4" x14ac:dyDescent="0.25">
      <c r="B1709" s="55"/>
      <c r="C1709" s="55"/>
      <c r="D1709" s="55"/>
    </row>
    <row r="1710" spans="2:4" x14ac:dyDescent="0.25">
      <c r="B1710" s="55"/>
      <c r="C1710" s="55"/>
      <c r="D1710" s="55"/>
    </row>
    <row r="1711" spans="2:4" x14ac:dyDescent="0.25">
      <c r="B1711" s="55"/>
      <c r="C1711" s="55"/>
      <c r="D1711" s="55"/>
    </row>
    <row r="1712" spans="2:4" x14ac:dyDescent="0.25">
      <c r="B1712" s="55"/>
      <c r="C1712" s="55"/>
      <c r="D1712" s="55"/>
    </row>
    <row r="1713" spans="2:4" x14ac:dyDescent="0.25">
      <c r="B1713" s="55"/>
      <c r="C1713" s="55"/>
      <c r="D1713" s="55"/>
    </row>
    <row r="1714" spans="2:4" x14ac:dyDescent="0.25">
      <c r="B1714" s="55"/>
      <c r="C1714" s="55"/>
      <c r="D1714" s="55"/>
    </row>
    <row r="1715" spans="2:4" x14ac:dyDescent="0.25">
      <c r="B1715" s="55"/>
      <c r="C1715" s="55"/>
      <c r="D1715" s="55"/>
    </row>
    <row r="1716" spans="2:4" x14ac:dyDescent="0.25">
      <c r="B1716" s="55"/>
      <c r="C1716" s="55"/>
      <c r="D1716" s="55"/>
    </row>
    <row r="1717" spans="2:4" x14ac:dyDescent="0.25">
      <c r="B1717" s="55"/>
      <c r="C1717" s="55"/>
      <c r="D1717" s="55"/>
    </row>
    <row r="1718" spans="2:4" x14ac:dyDescent="0.25">
      <c r="B1718" s="55"/>
      <c r="C1718" s="55"/>
      <c r="D1718" s="55"/>
    </row>
    <row r="1719" spans="2:4" x14ac:dyDescent="0.25">
      <c r="B1719" s="55"/>
      <c r="C1719" s="55"/>
      <c r="D1719" s="55"/>
    </row>
    <row r="1720" spans="2:4" x14ac:dyDescent="0.25">
      <c r="B1720" s="55"/>
      <c r="C1720" s="55"/>
      <c r="D1720" s="55"/>
    </row>
    <row r="1721" spans="2:4" x14ac:dyDescent="0.25">
      <c r="B1721" s="55"/>
      <c r="C1721" s="55"/>
      <c r="D1721" s="55"/>
    </row>
    <row r="1722" spans="2:4" x14ac:dyDescent="0.25">
      <c r="B1722" s="55"/>
      <c r="C1722" s="55"/>
      <c r="D1722" s="55"/>
    </row>
    <row r="1723" spans="2:4" x14ac:dyDescent="0.25">
      <c r="B1723" s="55"/>
      <c r="C1723" s="55"/>
      <c r="D1723" s="55"/>
    </row>
    <row r="1724" spans="2:4" x14ac:dyDescent="0.25">
      <c r="B1724" s="55"/>
      <c r="C1724" s="55"/>
      <c r="D1724" s="55"/>
    </row>
    <row r="1725" spans="2:4" x14ac:dyDescent="0.25">
      <c r="B1725" s="55"/>
      <c r="C1725" s="55"/>
      <c r="D1725" s="55"/>
    </row>
    <row r="1726" spans="2:4" x14ac:dyDescent="0.25">
      <c r="B1726" s="55"/>
      <c r="C1726" s="55"/>
      <c r="D1726" s="55"/>
    </row>
    <row r="1727" spans="2:4" x14ac:dyDescent="0.25">
      <c r="B1727" s="55"/>
      <c r="C1727" s="55"/>
      <c r="D1727" s="55"/>
    </row>
    <row r="1728" spans="2:4" x14ac:dyDescent="0.25">
      <c r="B1728" s="55"/>
      <c r="C1728" s="55"/>
      <c r="D1728" s="55"/>
    </row>
    <row r="1729" spans="2:4" x14ac:dyDescent="0.25">
      <c r="B1729" s="55"/>
      <c r="C1729" s="55"/>
      <c r="D1729" s="55"/>
    </row>
    <row r="1730" spans="2:4" x14ac:dyDescent="0.25">
      <c r="B1730" s="55"/>
      <c r="C1730" s="55"/>
      <c r="D1730" s="55"/>
    </row>
    <row r="1731" spans="2:4" x14ac:dyDescent="0.25">
      <c r="B1731" s="55"/>
      <c r="C1731" s="55"/>
      <c r="D1731" s="55"/>
    </row>
    <row r="1732" spans="2:4" x14ac:dyDescent="0.25">
      <c r="B1732" s="55"/>
      <c r="C1732" s="55"/>
      <c r="D1732" s="55"/>
    </row>
    <row r="1733" spans="2:4" x14ac:dyDescent="0.25">
      <c r="B1733" s="55"/>
      <c r="C1733" s="55"/>
      <c r="D1733" s="55"/>
    </row>
    <row r="1734" spans="2:4" x14ac:dyDescent="0.25">
      <c r="B1734" s="55"/>
      <c r="C1734" s="55"/>
      <c r="D1734" s="55"/>
    </row>
    <row r="1735" spans="2:4" x14ac:dyDescent="0.25">
      <c r="B1735" s="55"/>
      <c r="C1735" s="55"/>
      <c r="D1735" s="55"/>
    </row>
    <row r="1736" spans="2:4" x14ac:dyDescent="0.25">
      <c r="B1736" s="55"/>
      <c r="C1736" s="55"/>
      <c r="D1736" s="55"/>
    </row>
    <row r="1737" spans="2:4" x14ac:dyDescent="0.25">
      <c r="B1737" s="55"/>
      <c r="C1737" s="55"/>
      <c r="D1737" s="55"/>
    </row>
    <row r="1738" spans="2:4" x14ac:dyDescent="0.25">
      <c r="B1738" s="55"/>
      <c r="C1738" s="55"/>
      <c r="D1738" s="55"/>
    </row>
    <row r="1739" spans="2:4" x14ac:dyDescent="0.25">
      <c r="B1739" s="55"/>
      <c r="C1739" s="55"/>
      <c r="D1739" s="55"/>
    </row>
    <row r="1740" spans="2:4" x14ac:dyDescent="0.25">
      <c r="B1740" s="55"/>
      <c r="C1740" s="55"/>
      <c r="D1740" s="55"/>
    </row>
    <row r="1741" spans="2:4" x14ac:dyDescent="0.25">
      <c r="B1741" s="55"/>
      <c r="C1741" s="55"/>
      <c r="D1741" s="55"/>
    </row>
    <row r="1742" spans="2:4" x14ac:dyDescent="0.25">
      <c r="B1742" s="55"/>
      <c r="C1742" s="55"/>
      <c r="D1742" s="55"/>
    </row>
    <row r="1743" spans="2:4" x14ac:dyDescent="0.25">
      <c r="B1743" s="55"/>
      <c r="C1743" s="55"/>
      <c r="D1743" s="55"/>
    </row>
    <row r="1744" spans="2:4" x14ac:dyDescent="0.25">
      <c r="B1744" s="55"/>
      <c r="C1744" s="55"/>
      <c r="D1744" s="55"/>
    </row>
    <row r="1745" spans="2:4" x14ac:dyDescent="0.25">
      <c r="B1745" s="55"/>
      <c r="C1745" s="55"/>
      <c r="D1745" s="55"/>
    </row>
    <row r="1746" spans="2:4" x14ac:dyDescent="0.25">
      <c r="B1746" s="55"/>
      <c r="C1746" s="55"/>
      <c r="D1746" s="55"/>
    </row>
    <row r="1747" spans="2:4" x14ac:dyDescent="0.25">
      <c r="B1747" s="55"/>
      <c r="C1747" s="55"/>
      <c r="D1747" s="55"/>
    </row>
    <row r="1748" spans="2:4" x14ac:dyDescent="0.25">
      <c r="B1748" s="55"/>
      <c r="C1748" s="55"/>
      <c r="D1748" s="55"/>
    </row>
    <row r="1749" spans="2:4" x14ac:dyDescent="0.25">
      <c r="B1749" s="55"/>
      <c r="C1749" s="55"/>
      <c r="D1749" s="55"/>
    </row>
    <row r="1750" spans="2:4" x14ac:dyDescent="0.25">
      <c r="B1750" s="55"/>
      <c r="C1750" s="55"/>
      <c r="D1750" s="55"/>
    </row>
    <row r="1751" spans="2:4" x14ac:dyDescent="0.25">
      <c r="B1751" s="55"/>
      <c r="C1751" s="55"/>
      <c r="D1751" s="55"/>
    </row>
    <row r="1752" spans="2:4" x14ac:dyDescent="0.25">
      <c r="B1752" s="55"/>
      <c r="C1752" s="55"/>
      <c r="D1752" s="55"/>
    </row>
    <row r="1753" spans="2:4" x14ac:dyDescent="0.25">
      <c r="B1753" s="55"/>
      <c r="C1753" s="55"/>
      <c r="D1753" s="55"/>
    </row>
    <row r="1754" spans="2:4" x14ac:dyDescent="0.25">
      <c r="B1754" s="55"/>
      <c r="C1754" s="55"/>
      <c r="D1754" s="55"/>
    </row>
    <row r="1755" spans="2:4" x14ac:dyDescent="0.25">
      <c r="B1755" s="55"/>
      <c r="C1755" s="55"/>
      <c r="D1755" s="55"/>
    </row>
    <row r="1756" spans="2:4" x14ac:dyDescent="0.25">
      <c r="B1756" s="55"/>
      <c r="C1756" s="55"/>
      <c r="D1756" s="55"/>
    </row>
    <row r="1757" spans="2:4" x14ac:dyDescent="0.25">
      <c r="B1757" s="55"/>
      <c r="C1757" s="55"/>
      <c r="D1757" s="55"/>
    </row>
    <row r="1758" spans="2:4" x14ac:dyDescent="0.25">
      <c r="B1758" s="55"/>
      <c r="C1758" s="55"/>
      <c r="D1758" s="55"/>
    </row>
    <row r="1759" spans="2:4" x14ac:dyDescent="0.25">
      <c r="B1759" s="55"/>
      <c r="C1759" s="55"/>
      <c r="D1759" s="55"/>
    </row>
    <row r="1760" spans="2:4" x14ac:dyDescent="0.25">
      <c r="B1760" s="55"/>
      <c r="C1760" s="55"/>
      <c r="D1760" s="55"/>
    </row>
    <row r="1761" spans="2:4" x14ac:dyDescent="0.25">
      <c r="B1761" s="55"/>
      <c r="C1761" s="55"/>
      <c r="D1761" s="55"/>
    </row>
    <row r="1762" spans="2:4" x14ac:dyDescent="0.25">
      <c r="B1762" s="55"/>
      <c r="C1762" s="55"/>
      <c r="D1762" s="55"/>
    </row>
    <row r="1763" spans="2:4" x14ac:dyDescent="0.25">
      <c r="B1763" s="55"/>
      <c r="C1763" s="55"/>
      <c r="D1763" s="55"/>
    </row>
    <row r="1764" spans="2:4" x14ac:dyDescent="0.25">
      <c r="B1764" s="55"/>
      <c r="C1764" s="55"/>
      <c r="D1764" s="55"/>
    </row>
    <row r="1765" spans="2:4" x14ac:dyDescent="0.25">
      <c r="B1765" s="55"/>
      <c r="C1765" s="55"/>
      <c r="D1765" s="55"/>
    </row>
    <row r="1766" spans="2:4" x14ac:dyDescent="0.25">
      <c r="B1766" s="55"/>
      <c r="C1766" s="55"/>
      <c r="D1766" s="55"/>
    </row>
    <row r="1767" spans="2:4" x14ac:dyDescent="0.25">
      <c r="B1767" s="55"/>
      <c r="C1767" s="55"/>
      <c r="D1767" s="55"/>
    </row>
    <row r="1768" spans="2:4" x14ac:dyDescent="0.25">
      <c r="B1768" s="55"/>
      <c r="C1768" s="55"/>
      <c r="D1768" s="55"/>
    </row>
    <row r="1769" spans="2:4" x14ac:dyDescent="0.25">
      <c r="B1769" s="55"/>
      <c r="C1769" s="55"/>
      <c r="D1769" s="55"/>
    </row>
    <row r="1770" spans="2:4" x14ac:dyDescent="0.25">
      <c r="B1770" s="55"/>
      <c r="C1770" s="55"/>
      <c r="D1770" s="55"/>
    </row>
    <row r="1771" spans="2:4" x14ac:dyDescent="0.25">
      <c r="B1771" s="55"/>
      <c r="C1771" s="55"/>
      <c r="D1771" s="55"/>
    </row>
    <row r="1772" spans="2:4" x14ac:dyDescent="0.25">
      <c r="B1772" s="55"/>
      <c r="C1772" s="55"/>
      <c r="D1772" s="55"/>
    </row>
    <row r="1773" spans="2:4" x14ac:dyDescent="0.25">
      <c r="B1773" s="55"/>
      <c r="C1773" s="55"/>
      <c r="D1773" s="55"/>
    </row>
    <row r="1774" spans="2:4" x14ac:dyDescent="0.25">
      <c r="B1774" s="55"/>
      <c r="C1774" s="55"/>
      <c r="D1774" s="55"/>
    </row>
    <row r="1775" spans="2:4" x14ac:dyDescent="0.25">
      <c r="B1775" s="55"/>
      <c r="C1775" s="55"/>
      <c r="D1775" s="55"/>
    </row>
    <row r="1776" spans="2:4" x14ac:dyDescent="0.25">
      <c r="B1776" s="55"/>
      <c r="C1776" s="55"/>
      <c r="D1776" s="55"/>
    </row>
    <row r="1777" spans="2:4" x14ac:dyDescent="0.25">
      <c r="B1777" s="55"/>
      <c r="C1777" s="55"/>
      <c r="D1777" s="55"/>
    </row>
    <row r="1778" spans="2:4" x14ac:dyDescent="0.25">
      <c r="B1778" s="55"/>
      <c r="C1778" s="55"/>
      <c r="D1778" s="55"/>
    </row>
    <row r="1779" spans="2:4" x14ac:dyDescent="0.25">
      <c r="B1779" s="55"/>
      <c r="C1779" s="55"/>
      <c r="D1779" s="55"/>
    </row>
    <row r="1780" spans="2:4" x14ac:dyDescent="0.25">
      <c r="B1780" s="55"/>
      <c r="C1780" s="55"/>
      <c r="D1780" s="55"/>
    </row>
    <row r="1781" spans="2:4" x14ac:dyDescent="0.25">
      <c r="B1781" s="55"/>
      <c r="C1781" s="55"/>
      <c r="D1781" s="55"/>
    </row>
    <row r="1782" spans="2:4" x14ac:dyDescent="0.25">
      <c r="B1782" s="55"/>
      <c r="C1782" s="55"/>
      <c r="D1782" s="55"/>
    </row>
    <row r="1783" spans="2:4" x14ac:dyDescent="0.25">
      <c r="B1783" s="55"/>
      <c r="C1783" s="55"/>
      <c r="D1783" s="55"/>
    </row>
    <row r="1784" spans="2:4" x14ac:dyDescent="0.25">
      <c r="B1784" s="55"/>
      <c r="C1784" s="55"/>
      <c r="D1784" s="55"/>
    </row>
    <row r="1785" spans="2:4" x14ac:dyDescent="0.25">
      <c r="B1785" s="55"/>
      <c r="C1785" s="55"/>
      <c r="D1785" s="55"/>
    </row>
    <row r="1786" spans="2:4" x14ac:dyDescent="0.25">
      <c r="B1786" s="55"/>
      <c r="C1786" s="55"/>
      <c r="D1786" s="55"/>
    </row>
    <row r="1787" spans="2:4" x14ac:dyDescent="0.25">
      <c r="B1787" s="55"/>
      <c r="C1787" s="55"/>
      <c r="D1787" s="55"/>
    </row>
    <row r="1788" spans="2:4" x14ac:dyDescent="0.25">
      <c r="B1788" s="55"/>
      <c r="C1788" s="55"/>
      <c r="D1788" s="55"/>
    </row>
    <row r="1789" spans="2:4" x14ac:dyDescent="0.25">
      <c r="B1789" s="55"/>
      <c r="C1789" s="55"/>
      <c r="D1789" s="55"/>
    </row>
    <row r="1790" spans="2:4" x14ac:dyDescent="0.25">
      <c r="B1790" s="55"/>
      <c r="C1790" s="55"/>
      <c r="D1790" s="55"/>
    </row>
    <row r="1791" spans="2:4" x14ac:dyDescent="0.25">
      <c r="B1791" s="55"/>
      <c r="C1791" s="55"/>
      <c r="D1791" s="55"/>
    </row>
    <row r="1792" spans="2:4" x14ac:dyDescent="0.25">
      <c r="B1792" s="55"/>
      <c r="C1792" s="55"/>
      <c r="D1792" s="55"/>
    </row>
    <row r="1793" spans="2:4" x14ac:dyDescent="0.25">
      <c r="B1793" s="55"/>
      <c r="C1793" s="55"/>
      <c r="D1793" s="55"/>
    </row>
    <row r="1794" spans="2:4" x14ac:dyDescent="0.25">
      <c r="B1794" s="55"/>
      <c r="C1794" s="55"/>
      <c r="D1794" s="55"/>
    </row>
    <row r="1795" spans="2:4" x14ac:dyDescent="0.25">
      <c r="B1795" s="55"/>
      <c r="C1795" s="55"/>
      <c r="D1795" s="55"/>
    </row>
    <row r="1796" spans="2:4" x14ac:dyDescent="0.25">
      <c r="B1796" s="55"/>
      <c r="C1796" s="55"/>
      <c r="D1796" s="55"/>
    </row>
    <row r="1797" spans="2:4" x14ac:dyDescent="0.25">
      <c r="B1797" s="55"/>
      <c r="C1797" s="55"/>
      <c r="D1797" s="55"/>
    </row>
    <row r="1798" spans="2:4" x14ac:dyDescent="0.25">
      <c r="B1798" s="55"/>
      <c r="C1798" s="55"/>
      <c r="D1798" s="55"/>
    </row>
    <row r="1799" spans="2:4" x14ac:dyDescent="0.25">
      <c r="B1799" s="55"/>
      <c r="C1799" s="55"/>
      <c r="D1799" s="55"/>
    </row>
    <row r="1800" spans="2:4" x14ac:dyDescent="0.25">
      <c r="B1800" s="55"/>
      <c r="C1800" s="55"/>
      <c r="D1800" s="55"/>
    </row>
    <row r="1801" spans="2:4" x14ac:dyDescent="0.25">
      <c r="B1801" s="55"/>
      <c r="C1801" s="55"/>
      <c r="D1801" s="55"/>
    </row>
    <row r="1802" spans="2:4" x14ac:dyDescent="0.25">
      <c r="B1802" s="55"/>
      <c r="C1802" s="55"/>
      <c r="D1802" s="55"/>
    </row>
    <row r="1803" spans="2:4" x14ac:dyDescent="0.25">
      <c r="B1803" s="55"/>
      <c r="C1803" s="55"/>
      <c r="D1803" s="55"/>
    </row>
    <row r="1804" spans="2:4" x14ac:dyDescent="0.25">
      <c r="B1804" s="55"/>
      <c r="C1804" s="55"/>
      <c r="D1804" s="55"/>
    </row>
    <row r="1805" spans="2:4" x14ac:dyDescent="0.25">
      <c r="B1805" s="55"/>
      <c r="C1805" s="55"/>
      <c r="D1805" s="55"/>
    </row>
    <row r="1806" spans="2:4" x14ac:dyDescent="0.25">
      <c r="B1806" s="55"/>
      <c r="C1806" s="55"/>
      <c r="D1806" s="55"/>
    </row>
    <row r="1807" spans="2:4" x14ac:dyDescent="0.25">
      <c r="B1807" s="55"/>
      <c r="C1807" s="55"/>
      <c r="D1807" s="55"/>
    </row>
    <row r="1808" spans="2:4" x14ac:dyDescent="0.25">
      <c r="B1808" s="55"/>
      <c r="C1808" s="55"/>
      <c r="D1808" s="55"/>
    </row>
    <row r="1809" spans="2:4" x14ac:dyDescent="0.25">
      <c r="B1809" s="55"/>
      <c r="C1809" s="55"/>
      <c r="D1809" s="55"/>
    </row>
    <row r="1810" spans="2:4" x14ac:dyDescent="0.25">
      <c r="B1810" s="55"/>
      <c r="C1810" s="55"/>
      <c r="D1810" s="55"/>
    </row>
    <row r="1811" spans="2:4" x14ac:dyDescent="0.25">
      <c r="B1811" s="55"/>
      <c r="C1811" s="55"/>
      <c r="D1811" s="55"/>
    </row>
    <row r="1812" spans="2:4" x14ac:dyDescent="0.25">
      <c r="B1812" s="55"/>
      <c r="C1812" s="55"/>
      <c r="D1812" s="55"/>
    </row>
    <row r="1813" spans="2:4" x14ac:dyDescent="0.25">
      <c r="B1813" s="55"/>
      <c r="C1813" s="55"/>
      <c r="D1813" s="55"/>
    </row>
    <row r="1814" spans="2:4" x14ac:dyDescent="0.25">
      <c r="B1814" s="55"/>
      <c r="C1814" s="55"/>
      <c r="D1814" s="55"/>
    </row>
    <row r="1815" spans="2:4" x14ac:dyDescent="0.25">
      <c r="B1815" s="55"/>
      <c r="C1815" s="55"/>
      <c r="D1815" s="55"/>
    </row>
    <row r="1816" spans="2:4" x14ac:dyDescent="0.25">
      <c r="B1816" s="55"/>
      <c r="C1816" s="55"/>
      <c r="D1816" s="55"/>
    </row>
    <row r="1817" spans="2:4" x14ac:dyDescent="0.25">
      <c r="B1817" s="55"/>
      <c r="C1817" s="55"/>
      <c r="D1817" s="55"/>
    </row>
    <row r="1818" spans="2:4" x14ac:dyDescent="0.25">
      <c r="B1818" s="55"/>
      <c r="C1818" s="55"/>
      <c r="D1818" s="55"/>
    </row>
    <row r="1819" spans="2:4" x14ac:dyDescent="0.25">
      <c r="B1819" s="55"/>
      <c r="C1819" s="55"/>
      <c r="D1819" s="55"/>
    </row>
    <row r="1820" spans="2:4" x14ac:dyDescent="0.25">
      <c r="B1820" s="55"/>
      <c r="C1820" s="55"/>
      <c r="D1820" s="55"/>
    </row>
    <row r="1821" spans="2:4" x14ac:dyDescent="0.25">
      <c r="B1821" s="55"/>
      <c r="C1821" s="55"/>
      <c r="D1821" s="55"/>
    </row>
    <row r="1822" spans="2:4" x14ac:dyDescent="0.25">
      <c r="B1822" s="55"/>
      <c r="C1822" s="55"/>
      <c r="D1822" s="55"/>
    </row>
    <row r="1823" spans="2:4" x14ac:dyDescent="0.25">
      <c r="B1823" s="55"/>
      <c r="C1823" s="55"/>
      <c r="D1823" s="55"/>
    </row>
    <row r="1824" spans="2:4" x14ac:dyDescent="0.25">
      <c r="B1824" s="55"/>
      <c r="C1824" s="55"/>
      <c r="D1824" s="55"/>
    </row>
    <row r="1825" spans="2:4" x14ac:dyDescent="0.25">
      <c r="B1825" s="55"/>
      <c r="C1825" s="55"/>
      <c r="D1825" s="55"/>
    </row>
    <row r="1826" spans="2:4" x14ac:dyDescent="0.25">
      <c r="B1826" s="55"/>
      <c r="C1826" s="55"/>
      <c r="D1826" s="55"/>
    </row>
    <row r="1827" spans="2:4" x14ac:dyDescent="0.25">
      <c r="B1827" s="55"/>
      <c r="C1827" s="55"/>
      <c r="D1827" s="55"/>
    </row>
    <row r="1828" spans="2:4" x14ac:dyDescent="0.25">
      <c r="B1828" s="55"/>
      <c r="C1828" s="55"/>
      <c r="D1828" s="55"/>
    </row>
    <row r="1829" spans="2:4" x14ac:dyDescent="0.25">
      <c r="B1829" s="55"/>
      <c r="C1829" s="55"/>
      <c r="D1829" s="55"/>
    </row>
    <row r="1830" spans="2:4" x14ac:dyDescent="0.25">
      <c r="B1830" s="55"/>
      <c r="C1830" s="55"/>
      <c r="D1830" s="55"/>
    </row>
    <row r="1831" spans="2:4" x14ac:dyDescent="0.25">
      <c r="B1831" s="55"/>
      <c r="C1831" s="55"/>
      <c r="D1831" s="55"/>
    </row>
    <row r="1832" spans="2:4" x14ac:dyDescent="0.25">
      <c r="B1832" s="55"/>
      <c r="C1832" s="55"/>
      <c r="D1832" s="55"/>
    </row>
    <row r="1833" spans="2:4" x14ac:dyDescent="0.25">
      <c r="B1833" s="55"/>
      <c r="C1833" s="55"/>
      <c r="D1833" s="55"/>
    </row>
    <row r="1834" spans="2:4" x14ac:dyDescent="0.25">
      <c r="B1834" s="55"/>
      <c r="C1834" s="55"/>
      <c r="D1834" s="55"/>
    </row>
    <row r="1835" spans="2:4" x14ac:dyDescent="0.25">
      <c r="B1835" s="55"/>
      <c r="C1835" s="55"/>
      <c r="D1835" s="55"/>
    </row>
    <row r="1836" spans="2:4" x14ac:dyDescent="0.25">
      <c r="B1836" s="55"/>
      <c r="C1836" s="55"/>
      <c r="D1836" s="55"/>
    </row>
    <row r="1837" spans="2:4" x14ac:dyDescent="0.25">
      <c r="B1837" s="55"/>
      <c r="C1837" s="55"/>
      <c r="D1837" s="55"/>
    </row>
    <row r="1838" spans="2:4" x14ac:dyDescent="0.25">
      <c r="B1838" s="55"/>
      <c r="C1838" s="55"/>
      <c r="D1838" s="55"/>
    </row>
    <row r="1839" spans="2:4" x14ac:dyDescent="0.25">
      <c r="B1839" s="55"/>
      <c r="C1839" s="55"/>
      <c r="D1839" s="55"/>
    </row>
    <row r="1840" spans="2:4" x14ac:dyDescent="0.25">
      <c r="B1840" s="55"/>
      <c r="C1840" s="55"/>
      <c r="D1840" s="55"/>
    </row>
    <row r="1841" spans="2:4" x14ac:dyDescent="0.25">
      <c r="B1841" s="55"/>
      <c r="C1841" s="55"/>
      <c r="D1841" s="55"/>
    </row>
    <row r="1842" spans="2:4" x14ac:dyDescent="0.25">
      <c r="B1842" s="55"/>
      <c r="C1842" s="55"/>
      <c r="D1842" s="55"/>
    </row>
    <row r="1843" spans="2:4" x14ac:dyDescent="0.25">
      <c r="B1843" s="55"/>
      <c r="C1843" s="55"/>
      <c r="D1843" s="55"/>
    </row>
    <row r="1844" spans="2:4" x14ac:dyDescent="0.25">
      <c r="B1844" s="55"/>
      <c r="C1844" s="55"/>
      <c r="D1844" s="55"/>
    </row>
    <row r="1845" spans="2:4" x14ac:dyDescent="0.25">
      <c r="B1845" s="55"/>
      <c r="C1845" s="55"/>
      <c r="D1845" s="55"/>
    </row>
    <row r="1846" spans="2:4" x14ac:dyDescent="0.25">
      <c r="B1846" s="55"/>
      <c r="C1846" s="55"/>
      <c r="D1846" s="55"/>
    </row>
    <row r="1847" spans="2:4" x14ac:dyDescent="0.25">
      <c r="B1847" s="55"/>
      <c r="C1847" s="55"/>
      <c r="D1847" s="55"/>
    </row>
    <row r="1848" spans="2:4" x14ac:dyDescent="0.25">
      <c r="B1848" s="55"/>
      <c r="C1848" s="55"/>
      <c r="D1848" s="55"/>
    </row>
    <row r="1849" spans="2:4" x14ac:dyDescent="0.25">
      <c r="B1849" s="55"/>
      <c r="C1849" s="55"/>
      <c r="D1849" s="55"/>
    </row>
    <row r="1850" spans="2:4" x14ac:dyDescent="0.25">
      <c r="B1850" s="55"/>
      <c r="C1850" s="55"/>
      <c r="D1850" s="55"/>
    </row>
    <row r="1851" spans="2:4" x14ac:dyDescent="0.25">
      <c r="B1851" s="55"/>
      <c r="C1851" s="55"/>
      <c r="D1851" s="55"/>
    </row>
    <row r="1852" spans="2:4" x14ac:dyDescent="0.25">
      <c r="B1852" s="55"/>
      <c r="C1852" s="55"/>
      <c r="D1852" s="55"/>
    </row>
    <row r="1853" spans="2:4" x14ac:dyDescent="0.25">
      <c r="B1853" s="55"/>
      <c r="C1853" s="55"/>
      <c r="D1853" s="55"/>
    </row>
    <row r="1854" spans="2:4" x14ac:dyDescent="0.25">
      <c r="B1854" s="55"/>
      <c r="C1854" s="55"/>
      <c r="D1854" s="55"/>
    </row>
    <row r="1855" spans="2:4" x14ac:dyDescent="0.25">
      <c r="B1855" s="55"/>
      <c r="C1855" s="55"/>
      <c r="D1855" s="55"/>
    </row>
    <row r="1856" spans="2:4" x14ac:dyDescent="0.25">
      <c r="B1856" s="55"/>
      <c r="C1856" s="55"/>
      <c r="D1856" s="55"/>
    </row>
    <row r="1857" spans="2:4" x14ac:dyDescent="0.25">
      <c r="B1857" s="55"/>
      <c r="C1857" s="55"/>
      <c r="D1857" s="55"/>
    </row>
    <row r="1858" spans="2:4" x14ac:dyDescent="0.25">
      <c r="B1858" s="55"/>
      <c r="C1858" s="55"/>
      <c r="D1858" s="55"/>
    </row>
    <row r="1859" spans="2:4" x14ac:dyDescent="0.25">
      <c r="B1859" s="55"/>
      <c r="C1859" s="55"/>
      <c r="D1859" s="55"/>
    </row>
    <row r="1860" spans="2:4" x14ac:dyDescent="0.25">
      <c r="B1860" s="55"/>
      <c r="C1860" s="55"/>
      <c r="D1860" s="55"/>
    </row>
    <row r="1861" spans="2:4" x14ac:dyDescent="0.25">
      <c r="B1861" s="55"/>
      <c r="C1861" s="55"/>
      <c r="D1861" s="55"/>
    </row>
    <row r="1862" spans="2:4" x14ac:dyDescent="0.25">
      <c r="B1862" s="55"/>
      <c r="C1862" s="55"/>
      <c r="D1862" s="55"/>
    </row>
    <row r="1863" spans="2:4" x14ac:dyDescent="0.25">
      <c r="B1863" s="55"/>
      <c r="C1863" s="55"/>
      <c r="D1863" s="55"/>
    </row>
    <row r="1864" spans="2:4" x14ac:dyDescent="0.25">
      <c r="B1864" s="55"/>
      <c r="C1864" s="55"/>
      <c r="D1864" s="55"/>
    </row>
    <row r="1865" spans="2:4" x14ac:dyDescent="0.25">
      <c r="B1865" s="55"/>
      <c r="C1865" s="55"/>
      <c r="D1865" s="55"/>
    </row>
    <row r="1866" spans="2:4" x14ac:dyDescent="0.25">
      <c r="B1866" s="55"/>
      <c r="C1866" s="55"/>
      <c r="D1866" s="55"/>
    </row>
    <row r="1867" spans="2:4" x14ac:dyDescent="0.25">
      <c r="B1867" s="55"/>
      <c r="C1867" s="55"/>
      <c r="D1867" s="55"/>
    </row>
    <row r="1868" spans="2:4" x14ac:dyDescent="0.25">
      <c r="B1868" s="55"/>
      <c r="C1868" s="55"/>
      <c r="D1868" s="55"/>
    </row>
    <row r="1869" spans="2:4" x14ac:dyDescent="0.25">
      <c r="B1869" s="55"/>
      <c r="C1869" s="55"/>
      <c r="D1869" s="55"/>
    </row>
    <row r="1870" spans="2:4" x14ac:dyDescent="0.25">
      <c r="B1870" s="55"/>
      <c r="C1870" s="55"/>
      <c r="D1870" s="55"/>
    </row>
    <row r="1871" spans="2:4" x14ac:dyDescent="0.25">
      <c r="B1871" s="55"/>
      <c r="C1871" s="55"/>
      <c r="D1871" s="55"/>
    </row>
    <row r="1872" spans="2:4" x14ac:dyDescent="0.25">
      <c r="B1872" s="55"/>
      <c r="C1872" s="55"/>
      <c r="D1872" s="55"/>
    </row>
    <row r="1873" spans="2:4" x14ac:dyDescent="0.25">
      <c r="B1873" s="55"/>
      <c r="C1873" s="55"/>
      <c r="D1873" s="55"/>
    </row>
    <row r="1874" spans="2:4" x14ac:dyDescent="0.25">
      <c r="B1874" s="55"/>
      <c r="C1874" s="55"/>
      <c r="D1874" s="55"/>
    </row>
    <row r="1875" spans="2:4" x14ac:dyDescent="0.25">
      <c r="B1875" s="55"/>
      <c r="C1875" s="55"/>
      <c r="D1875" s="55"/>
    </row>
    <row r="1876" spans="2:4" x14ac:dyDescent="0.25">
      <c r="B1876" s="55"/>
      <c r="C1876" s="55"/>
      <c r="D1876" s="55"/>
    </row>
    <row r="1877" spans="2:4" x14ac:dyDescent="0.25">
      <c r="B1877" s="55"/>
      <c r="C1877" s="55"/>
      <c r="D1877" s="55"/>
    </row>
    <row r="1878" spans="2:4" x14ac:dyDescent="0.25">
      <c r="B1878" s="55"/>
      <c r="C1878" s="55"/>
      <c r="D1878" s="55"/>
    </row>
    <row r="1879" spans="2:4" x14ac:dyDescent="0.25">
      <c r="B1879" s="55"/>
      <c r="C1879" s="55"/>
      <c r="D1879" s="55"/>
    </row>
    <row r="1880" spans="2:4" x14ac:dyDescent="0.25">
      <c r="B1880" s="55"/>
      <c r="C1880" s="55"/>
      <c r="D1880" s="55"/>
    </row>
    <row r="1881" spans="2:4" x14ac:dyDescent="0.25">
      <c r="B1881" s="55"/>
      <c r="C1881" s="55"/>
      <c r="D1881" s="55"/>
    </row>
    <row r="1882" spans="2:4" x14ac:dyDescent="0.25">
      <c r="B1882" s="55"/>
      <c r="C1882" s="55"/>
      <c r="D1882" s="55"/>
    </row>
    <row r="1883" spans="2:4" x14ac:dyDescent="0.25">
      <c r="B1883" s="55"/>
      <c r="C1883" s="55"/>
      <c r="D1883" s="55"/>
    </row>
    <row r="1884" spans="2:4" x14ac:dyDescent="0.25">
      <c r="B1884" s="55"/>
      <c r="C1884" s="55"/>
      <c r="D1884" s="55"/>
    </row>
    <row r="1885" spans="2:4" x14ac:dyDescent="0.25">
      <c r="B1885" s="55"/>
      <c r="C1885" s="55"/>
      <c r="D1885" s="55"/>
    </row>
    <row r="1886" spans="2:4" x14ac:dyDescent="0.25">
      <c r="B1886" s="55"/>
      <c r="C1886" s="55"/>
      <c r="D1886" s="55"/>
    </row>
    <row r="1887" spans="2:4" x14ac:dyDescent="0.25">
      <c r="B1887" s="55"/>
      <c r="C1887" s="55"/>
      <c r="D1887" s="55"/>
    </row>
    <row r="1888" spans="2:4" x14ac:dyDescent="0.25">
      <c r="B1888" s="55"/>
      <c r="C1888" s="55"/>
      <c r="D1888" s="55"/>
    </row>
    <row r="1889" spans="2:4" x14ac:dyDescent="0.25">
      <c r="B1889" s="55"/>
      <c r="C1889" s="55"/>
      <c r="D1889" s="55"/>
    </row>
    <row r="1890" spans="2:4" x14ac:dyDescent="0.25">
      <c r="B1890" s="55"/>
      <c r="C1890" s="55"/>
      <c r="D1890" s="55"/>
    </row>
    <row r="1891" spans="2:4" x14ac:dyDescent="0.25">
      <c r="B1891" s="55"/>
      <c r="C1891" s="55"/>
      <c r="D1891" s="55"/>
    </row>
    <row r="1892" spans="2:4" x14ac:dyDescent="0.25">
      <c r="B1892" s="55"/>
      <c r="C1892" s="55"/>
      <c r="D1892" s="55"/>
    </row>
    <row r="1893" spans="2:4" x14ac:dyDescent="0.25">
      <c r="B1893" s="55"/>
      <c r="C1893" s="55"/>
      <c r="D1893" s="55"/>
    </row>
    <row r="1894" spans="2:4" x14ac:dyDescent="0.25">
      <c r="B1894" s="55"/>
      <c r="C1894" s="55"/>
      <c r="D1894" s="55"/>
    </row>
    <row r="1895" spans="2:4" x14ac:dyDescent="0.25">
      <c r="B1895" s="55"/>
      <c r="C1895" s="55"/>
      <c r="D1895" s="55"/>
    </row>
    <row r="1896" spans="2:4" x14ac:dyDescent="0.25">
      <c r="B1896" s="55"/>
      <c r="C1896" s="55"/>
      <c r="D1896" s="55"/>
    </row>
    <row r="1897" spans="2:4" x14ac:dyDescent="0.25">
      <c r="B1897" s="55"/>
      <c r="C1897" s="55"/>
      <c r="D1897" s="55"/>
    </row>
    <row r="1898" spans="2:4" x14ac:dyDescent="0.25">
      <c r="B1898" s="55"/>
      <c r="C1898" s="55"/>
      <c r="D1898" s="55"/>
    </row>
    <row r="1899" spans="2:4" x14ac:dyDescent="0.25">
      <c r="B1899" s="55"/>
      <c r="C1899" s="55"/>
      <c r="D1899" s="55"/>
    </row>
    <row r="1900" spans="2:4" x14ac:dyDescent="0.25">
      <c r="B1900" s="55"/>
      <c r="C1900" s="55"/>
      <c r="D1900" s="55"/>
    </row>
    <row r="1901" spans="2:4" x14ac:dyDescent="0.25">
      <c r="B1901" s="55"/>
      <c r="C1901" s="55"/>
      <c r="D1901" s="55"/>
    </row>
    <row r="1902" spans="2:4" x14ac:dyDescent="0.25">
      <c r="B1902" s="55"/>
      <c r="C1902" s="55"/>
      <c r="D1902" s="55"/>
    </row>
    <row r="1903" spans="2:4" x14ac:dyDescent="0.25">
      <c r="B1903" s="55"/>
      <c r="C1903" s="55"/>
      <c r="D1903" s="55"/>
    </row>
    <row r="1904" spans="2:4" x14ac:dyDescent="0.25">
      <c r="B1904" s="55"/>
      <c r="C1904" s="55"/>
      <c r="D1904" s="55"/>
    </row>
    <row r="1905" spans="2:4" x14ac:dyDescent="0.25">
      <c r="B1905" s="55"/>
      <c r="C1905" s="55"/>
      <c r="D1905" s="55"/>
    </row>
    <row r="1906" spans="2:4" x14ac:dyDescent="0.25">
      <c r="B1906" s="55"/>
      <c r="C1906" s="55"/>
      <c r="D1906" s="55"/>
    </row>
    <row r="1907" spans="2:4" x14ac:dyDescent="0.25">
      <c r="B1907" s="55"/>
      <c r="C1907" s="55"/>
      <c r="D1907" s="55"/>
    </row>
    <row r="1908" spans="2:4" x14ac:dyDescent="0.25">
      <c r="B1908" s="55"/>
      <c r="C1908" s="55"/>
      <c r="D1908" s="55"/>
    </row>
    <row r="1909" spans="2:4" x14ac:dyDescent="0.25">
      <c r="B1909" s="55"/>
      <c r="C1909" s="55"/>
      <c r="D1909" s="55"/>
    </row>
    <row r="1910" spans="2:4" x14ac:dyDescent="0.25">
      <c r="B1910" s="55"/>
      <c r="C1910" s="55"/>
      <c r="D1910" s="55"/>
    </row>
    <row r="1911" spans="2:4" x14ac:dyDescent="0.25">
      <c r="B1911" s="55"/>
      <c r="C1911" s="55"/>
      <c r="D1911" s="55"/>
    </row>
    <row r="1912" spans="2:4" x14ac:dyDescent="0.25">
      <c r="B1912" s="55"/>
      <c r="C1912" s="55"/>
      <c r="D1912" s="55"/>
    </row>
    <row r="1913" spans="2:4" x14ac:dyDescent="0.25">
      <c r="B1913" s="55"/>
      <c r="C1913" s="55"/>
      <c r="D1913" s="55"/>
    </row>
    <row r="1914" spans="2:4" x14ac:dyDescent="0.25">
      <c r="B1914" s="55"/>
      <c r="C1914" s="55"/>
      <c r="D1914" s="55"/>
    </row>
    <row r="1915" spans="2:4" x14ac:dyDescent="0.25">
      <c r="B1915" s="55"/>
      <c r="C1915" s="55"/>
      <c r="D1915" s="55"/>
    </row>
    <row r="1916" spans="2:4" x14ac:dyDescent="0.25">
      <c r="B1916" s="55"/>
      <c r="C1916" s="55"/>
      <c r="D1916" s="55"/>
    </row>
    <row r="1917" spans="2:4" x14ac:dyDescent="0.25">
      <c r="B1917" s="55"/>
      <c r="C1917" s="55"/>
      <c r="D1917" s="55"/>
    </row>
    <row r="1918" spans="2:4" x14ac:dyDescent="0.25">
      <c r="B1918" s="55"/>
      <c r="C1918" s="55"/>
      <c r="D1918" s="55"/>
    </row>
    <row r="1919" spans="2:4" x14ac:dyDescent="0.25">
      <c r="B1919" s="55"/>
      <c r="C1919" s="55"/>
      <c r="D1919" s="55"/>
    </row>
    <row r="1920" spans="2:4" x14ac:dyDescent="0.25">
      <c r="B1920" s="55"/>
      <c r="C1920" s="55"/>
      <c r="D1920" s="55"/>
    </row>
    <row r="1921" spans="2:4" x14ac:dyDescent="0.25">
      <c r="B1921" s="55"/>
      <c r="C1921" s="55"/>
      <c r="D1921" s="55"/>
    </row>
    <row r="1922" spans="2:4" x14ac:dyDescent="0.25">
      <c r="B1922" s="55"/>
      <c r="C1922" s="55"/>
      <c r="D1922" s="55"/>
    </row>
    <row r="1923" spans="2:4" x14ac:dyDescent="0.25">
      <c r="B1923" s="55"/>
      <c r="C1923" s="55"/>
      <c r="D1923" s="55"/>
    </row>
    <row r="1924" spans="2:4" x14ac:dyDescent="0.25">
      <c r="B1924" s="55"/>
      <c r="C1924" s="55"/>
      <c r="D1924" s="55"/>
    </row>
    <row r="1925" spans="2:4" x14ac:dyDescent="0.25">
      <c r="B1925" s="55"/>
      <c r="C1925" s="55"/>
      <c r="D1925" s="55"/>
    </row>
    <row r="1926" spans="2:4" x14ac:dyDescent="0.25">
      <c r="B1926" s="55"/>
      <c r="C1926" s="55"/>
      <c r="D1926" s="55"/>
    </row>
    <row r="1927" spans="2:4" x14ac:dyDescent="0.25">
      <c r="B1927" s="55"/>
      <c r="C1927" s="55"/>
      <c r="D1927" s="55"/>
    </row>
    <row r="1928" spans="2:4" x14ac:dyDescent="0.25">
      <c r="B1928" s="55"/>
      <c r="C1928" s="55"/>
      <c r="D1928" s="55"/>
    </row>
    <row r="1929" spans="2:4" x14ac:dyDescent="0.25">
      <c r="B1929" s="55"/>
      <c r="C1929" s="55"/>
      <c r="D1929" s="55"/>
    </row>
    <row r="1930" spans="2:4" x14ac:dyDescent="0.25">
      <c r="B1930" s="55"/>
      <c r="C1930" s="55"/>
      <c r="D1930" s="55"/>
    </row>
    <row r="1931" spans="2:4" x14ac:dyDescent="0.25">
      <c r="B1931" s="55"/>
      <c r="C1931" s="55"/>
      <c r="D1931" s="55"/>
    </row>
    <row r="1932" spans="2:4" x14ac:dyDescent="0.25">
      <c r="B1932" s="55"/>
      <c r="C1932" s="55"/>
      <c r="D1932" s="55"/>
    </row>
    <row r="1933" spans="2:4" x14ac:dyDescent="0.25">
      <c r="B1933" s="55"/>
      <c r="C1933" s="55"/>
      <c r="D1933" s="55"/>
    </row>
    <row r="1934" spans="2:4" x14ac:dyDescent="0.25">
      <c r="B1934" s="55"/>
      <c r="C1934" s="55"/>
      <c r="D1934" s="55"/>
    </row>
    <row r="1935" spans="2:4" x14ac:dyDescent="0.25">
      <c r="B1935" s="55"/>
      <c r="C1935" s="55"/>
      <c r="D1935" s="55"/>
    </row>
    <row r="1936" spans="2:4" x14ac:dyDescent="0.25">
      <c r="B1936" s="55"/>
      <c r="C1936" s="55"/>
      <c r="D1936" s="55"/>
    </row>
    <row r="1937" spans="2:4" x14ac:dyDescent="0.25">
      <c r="B1937" s="55"/>
      <c r="C1937" s="55"/>
      <c r="D1937" s="55"/>
    </row>
    <row r="1938" spans="2:4" x14ac:dyDescent="0.25">
      <c r="B1938" s="55"/>
      <c r="C1938" s="55"/>
      <c r="D1938" s="55"/>
    </row>
    <row r="1939" spans="2:4" x14ac:dyDescent="0.25">
      <c r="B1939" s="55"/>
      <c r="C1939" s="55"/>
      <c r="D1939" s="55"/>
    </row>
    <row r="1940" spans="2:4" x14ac:dyDescent="0.25">
      <c r="B1940" s="55"/>
      <c r="C1940" s="55"/>
      <c r="D1940" s="55"/>
    </row>
    <row r="1941" spans="2:4" x14ac:dyDescent="0.25">
      <c r="B1941" s="55"/>
      <c r="C1941" s="55"/>
      <c r="D1941" s="55"/>
    </row>
    <row r="1942" spans="2:4" x14ac:dyDescent="0.25">
      <c r="B1942" s="55"/>
      <c r="C1942" s="55"/>
      <c r="D1942" s="55"/>
    </row>
    <row r="1943" spans="2:4" x14ac:dyDescent="0.25">
      <c r="B1943" s="55"/>
      <c r="C1943" s="55"/>
      <c r="D1943" s="55"/>
    </row>
    <row r="1944" spans="2:4" x14ac:dyDescent="0.25">
      <c r="B1944" s="55"/>
      <c r="C1944" s="55"/>
      <c r="D1944" s="55"/>
    </row>
    <row r="1945" spans="2:4" x14ac:dyDescent="0.25">
      <c r="B1945" s="55"/>
      <c r="C1945" s="55"/>
      <c r="D1945" s="55"/>
    </row>
    <row r="1946" spans="2:4" x14ac:dyDescent="0.25">
      <c r="B1946" s="55"/>
      <c r="C1946" s="55"/>
      <c r="D1946" s="55"/>
    </row>
    <row r="1947" spans="2:4" x14ac:dyDescent="0.25">
      <c r="B1947" s="55"/>
      <c r="C1947" s="55"/>
      <c r="D1947" s="55"/>
    </row>
    <row r="1948" spans="2:4" x14ac:dyDescent="0.25">
      <c r="B1948" s="55"/>
      <c r="C1948" s="55"/>
      <c r="D1948" s="55"/>
    </row>
    <row r="1949" spans="2:4" x14ac:dyDescent="0.25">
      <c r="B1949" s="55"/>
      <c r="C1949" s="55"/>
      <c r="D1949" s="55"/>
    </row>
    <row r="1950" spans="2:4" x14ac:dyDescent="0.25">
      <c r="B1950" s="55"/>
      <c r="C1950" s="55"/>
      <c r="D1950" s="55"/>
    </row>
    <row r="1951" spans="2:4" x14ac:dyDescent="0.25">
      <c r="B1951" s="55"/>
      <c r="C1951" s="55"/>
      <c r="D1951" s="55"/>
    </row>
    <row r="1952" spans="2:4" x14ac:dyDescent="0.25">
      <c r="B1952" s="55"/>
      <c r="C1952" s="55"/>
      <c r="D1952" s="55"/>
    </row>
    <row r="1953" spans="2:4" x14ac:dyDescent="0.25">
      <c r="B1953" s="55"/>
      <c r="C1953" s="55"/>
      <c r="D1953" s="55"/>
    </row>
    <row r="1954" spans="2:4" x14ac:dyDescent="0.25">
      <c r="B1954" s="55"/>
      <c r="C1954" s="55"/>
      <c r="D1954" s="55"/>
    </row>
    <row r="1955" spans="2:4" x14ac:dyDescent="0.25">
      <c r="B1955" s="55"/>
      <c r="C1955" s="55"/>
      <c r="D1955" s="55"/>
    </row>
    <row r="1956" spans="2:4" x14ac:dyDescent="0.25">
      <c r="B1956" s="55"/>
      <c r="C1956" s="55"/>
      <c r="D1956" s="55"/>
    </row>
    <row r="1957" spans="2:4" x14ac:dyDescent="0.25">
      <c r="B1957" s="55"/>
      <c r="C1957" s="55"/>
      <c r="D1957" s="55"/>
    </row>
    <row r="1958" spans="2:4" x14ac:dyDescent="0.25">
      <c r="B1958" s="55"/>
      <c r="C1958" s="55"/>
      <c r="D1958" s="55"/>
    </row>
    <row r="1959" spans="2:4" x14ac:dyDescent="0.25">
      <c r="B1959" s="55"/>
      <c r="C1959" s="55"/>
      <c r="D1959" s="55"/>
    </row>
    <row r="1960" spans="2:4" x14ac:dyDescent="0.25">
      <c r="B1960" s="55"/>
      <c r="C1960" s="55"/>
      <c r="D1960" s="55"/>
    </row>
    <row r="1961" spans="2:4" x14ac:dyDescent="0.25">
      <c r="B1961" s="55"/>
      <c r="C1961" s="55"/>
      <c r="D1961" s="55"/>
    </row>
    <row r="1962" spans="2:4" x14ac:dyDescent="0.25">
      <c r="B1962" s="55"/>
      <c r="C1962" s="55"/>
      <c r="D1962" s="55"/>
    </row>
    <row r="1963" spans="2:4" x14ac:dyDescent="0.25">
      <c r="B1963" s="55"/>
      <c r="C1963" s="55"/>
      <c r="D1963" s="55"/>
    </row>
    <row r="1964" spans="2:4" x14ac:dyDescent="0.25">
      <c r="B1964" s="55"/>
      <c r="C1964" s="55"/>
      <c r="D1964" s="55"/>
    </row>
    <row r="1965" spans="2:4" x14ac:dyDescent="0.25">
      <c r="B1965" s="55"/>
      <c r="C1965" s="55"/>
      <c r="D1965" s="55"/>
    </row>
    <row r="1966" spans="2:4" x14ac:dyDescent="0.25">
      <c r="B1966" s="55"/>
      <c r="C1966" s="55"/>
      <c r="D1966" s="55"/>
    </row>
    <row r="1967" spans="2:4" x14ac:dyDescent="0.25">
      <c r="B1967" s="55"/>
      <c r="C1967" s="55"/>
      <c r="D1967" s="55"/>
    </row>
    <row r="1968" spans="2:4" x14ac:dyDescent="0.25">
      <c r="B1968" s="55"/>
      <c r="C1968" s="55"/>
      <c r="D1968" s="55"/>
    </row>
    <row r="1969" spans="2:4" x14ac:dyDescent="0.25">
      <c r="B1969" s="55"/>
      <c r="C1969" s="55"/>
      <c r="D1969" s="55"/>
    </row>
    <row r="1970" spans="2:4" x14ac:dyDescent="0.25">
      <c r="B1970" s="55"/>
      <c r="C1970" s="55"/>
      <c r="D1970" s="55"/>
    </row>
    <row r="1971" spans="2:4" x14ac:dyDescent="0.25">
      <c r="B1971" s="55"/>
      <c r="C1971" s="55"/>
      <c r="D1971" s="55"/>
    </row>
    <row r="1972" spans="2:4" x14ac:dyDescent="0.25">
      <c r="B1972" s="55"/>
      <c r="C1972" s="55"/>
      <c r="D1972" s="55"/>
    </row>
    <row r="1973" spans="2:4" x14ac:dyDescent="0.25">
      <c r="B1973" s="55"/>
      <c r="C1973" s="55"/>
      <c r="D1973" s="55"/>
    </row>
    <row r="1974" spans="2:4" x14ac:dyDescent="0.25">
      <c r="B1974" s="55"/>
      <c r="C1974" s="55"/>
      <c r="D1974" s="55"/>
    </row>
    <row r="1975" spans="2:4" x14ac:dyDescent="0.25">
      <c r="B1975" s="55"/>
      <c r="C1975" s="55"/>
      <c r="D1975" s="55"/>
    </row>
    <row r="1976" spans="2:4" x14ac:dyDescent="0.25">
      <c r="B1976" s="55"/>
      <c r="C1976" s="55"/>
      <c r="D1976" s="55"/>
    </row>
    <row r="1977" spans="2:4" x14ac:dyDescent="0.25">
      <c r="B1977" s="55"/>
      <c r="C1977" s="55"/>
      <c r="D1977" s="55"/>
    </row>
    <row r="1978" spans="2:4" x14ac:dyDescent="0.25">
      <c r="B1978" s="55"/>
      <c r="C1978" s="55"/>
      <c r="D1978" s="55"/>
    </row>
    <row r="1979" spans="2:4" x14ac:dyDescent="0.25">
      <c r="B1979" s="55"/>
      <c r="C1979" s="55"/>
      <c r="D1979" s="55"/>
    </row>
    <row r="1980" spans="2:4" x14ac:dyDescent="0.25">
      <c r="B1980" s="55"/>
      <c r="C1980" s="55"/>
      <c r="D1980" s="55"/>
    </row>
    <row r="1981" spans="2:4" x14ac:dyDescent="0.25">
      <c r="B1981" s="55"/>
      <c r="C1981" s="55"/>
      <c r="D1981" s="55"/>
    </row>
    <row r="1982" spans="2:4" x14ac:dyDescent="0.25">
      <c r="B1982" s="55"/>
      <c r="C1982" s="55"/>
      <c r="D1982" s="55"/>
    </row>
    <row r="1983" spans="2:4" x14ac:dyDescent="0.25">
      <c r="B1983" s="55"/>
      <c r="C1983" s="55"/>
      <c r="D1983" s="55"/>
    </row>
    <row r="1984" spans="2:4" x14ac:dyDescent="0.25">
      <c r="B1984" s="55"/>
      <c r="C1984" s="55"/>
      <c r="D1984" s="55"/>
    </row>
    <row r="1985" spans="2:4" x14ac:dyDescent="0.25">
      <c r="B1985" s="55"/>
      <c r="C1985" s="55"/>
      <c r="D1985" s="55"/>
    </row>
    <row r="1986" spans="2:4" x14ac:dyDescent="0.25">
      <c r="B1986" s="55"/>
      <c r="C1986" s="55"/>
      <c r="D1986" s="55"/>
    </row>
    <row r="1987" spans="2:4" x14ac:dyDescent="0.25">
      <c r="B1987" s="55"/>
      <c r="C1987" s="55"/>
      <c r="D1987" s="55"/>
    </row>
    <row r="1988" spans="2:4" x14ac:dyDescent="0.25">
      <c r="B1988" s="55"/>
      <c r="C1988" s="55"/>
      <c r="D1988" s="55"/>
    </row>
    <row r="1989" spans="2:4" x14ac:dyDescent="0.25">
      <c r="B1989" s="55"/>
      <c r="C1989" s="55"/>
      <c r="D1989" s="55"/>
    </row>
    <row r="1990" spans="2:4" x14ac:dyDescent="0.25">
      <c r="B1990" s="55"/>
      <c r="C1990" s="55"/>
      <c r="D1990" s="55"/>
    </row>
    <row r="1991" spans="2:4" x14ac:dyDescent="0.25">
      <c r="B1991" s="55"/>
      <c r="C1991" s="55"/>
      <c r="D1991" s="55"/>
    </row>
    <row r="1992" spans="2:4" x14ac:dyDescent="0.25">
      <c r="B1992" s="55"/>
      <c r="C1992" s="55"/>
      <c r="D1992" s="55"/>
    </row>
    <row r="1993" spans="2:4" x14ac:dyDescent="0.25">
      <c r="B1993" s="55"/>
      <c r="C1993" s="55"/>
      <c r="D1993" s="55"/>
    </row>
    <row r="1994" spans="2:4" x14ac:dyDescent="0.25">
      <c r="B1994" s="55"/>
      <c r="C1994" s="55"/>
      <c r="D1994" s="55"/>
    </row>
    <row r="1995" spans="2:4" x14ac:dyDescent="0.25">
      <c r="B1995" s="55"/>
      <c r="C1995" s="55"/>
      <c r="D1995" s="55"/>
    </row>
    <row r="1996" spans="2:4" x14ac:dyDescent="0.25">
      <c r="B1996" s="55"/>
      <c r="C1996" s="55"/>
      <c r="D1996" s="55"/>
    </row>
    <row r="1997" spans="2:4" x14ac:dyDescent="0.25">
      <c r="B1997" s="55"/>
      <c r="C1997" s="55"/>
      <c r="D1997" s="55"/>
    </row>
    <row r="1998" spans="2:4" x14ac:dyDescent="0.25">
      <c r="B1998" s="55"/>
      <c r="C1998" s="55"/>
      <c r="D1998" s="55"/>
    </row>
    <row r="1999" spans="2:4" x14ac:dyDescent="0.25">
      <c r="B1999" s="55"/>
      <c r="C1999" s="55"/>
      <c r="D1999" s="55"/>
    </row>
    <row r="2000" spans="2:4" x14ac:dyDescent="0.25">
      <c r="B2000" s="55"/>
      <c r="C2000" s="55"/>
      <c r="D2000" s="55"/>
    </row>
    <row r="2001" spans="2:4" x14ac:dyDescent="0.25">
      <c r="B2001" s="55"/>
      <c r="C2001" s="55"/>
      <c r="D2001" s="55"/>
    </row>
    <row r="2002" spans="2:4" x14ac:dyDescent="0.25">
      <c r="B2002" s="55"/>
      <c r="C2002" s="55"/>
      <c r="D2002" s="55"/>
    </row>
    <row r="2003" spans="2:4" x14ac:dyDescent="0.25">
      <c r="B2003" s="55"/>
      <c r="C2003" s="55"/>
      <c r="D2003" s="55"/>
    </row>
    <row r="2004" spans="2:4" x14ac:dyDescent="0.25">
      <c r="B2004" s="55"/>
      <c r="C2004" s="55"/>
      <c r="D2004" s="55"/>
    </row>
    <row r="2005" spans="2:4" x14ac:dyDescent="0.25">
      <c r="B2005" s="55"/>
      <c r="C2005" s="55"/>
      <c r="D2005" s="55"/>
    </row>
    <row r="2006" spans="2:4" x14ac:dyDescent="0.25">
      <c r="B2006" s="55"/>
      <c r="C2006" s="55"/>
      <c r="D2006" s="55"/>
    </row>
    <row r="2007" spans="2:4" x14ac:dyDescent="0.25">
      <c r="B2007" s="55"/>
      <c r="C2007" s="55"/>
      <c r="D2007" s="55"/>
    </row>
    <row r="2008" spans="2:4" x14ac:dyDescent="0.25">
      <c r="B2008" s="55"/>
      <c r="C2008" s="55"/>
      <c r="D2008" s="55"/>
    </row>
    <row r="2009" spans="2:4" x14ac:dyDescent="0.25">
      <c r="B2009" s="55"/>
      <c r="C2009" s="55"/>
      <c r="D2009" s="55"/>
    </row>
    <row r="2010" spans="2:4" x14ac:dyDescent="0.25">
      <c r="B2010" s="55"/>
      <c r="C2010" s="55"/>
      <c r="D2010" s="55"/>
    </row>
    <row r="2011" spans="2:4" x14ac:dyDescent="0.25">
      <c r="B2011" s="55"/>
      <c r="C2011" s="55"/>
      <c r="D2011" s="55"/>
    </row>
    <row r="2012" spans="2:4" x14ac:dyDescent="0.25">
      <c r="B2012" s="55"/>
      <c r="C2012" s="55"/>
      <c r="D2012" s="55"/>
    </row>
    <row r="2013" spans="2:4" x14ac:dyDescent="0.25">
      <c r="B2013" s="55"/>
      <c r="C2013" s="55"/>
      <c r="D2013" s="55"/>
    </row>
    <row r="2014" spans="2:4" x14ac:dyDescent="0.25">
      <c r="B2014" s="55"/>
      <c r="C2014" s="55"/>
      <c r="D2014" s="55"/>
    </row>
    <row r="2015" spans="2:4" x14ac:dyDescent="0.25">
      <c r="B2015" s="55"/>
      <c r="C2015" s="55"/>
      <c r="D2015" s="55"/>
    </row>
    <row r="2016" spans="2:4" x14ac:dyDescent="0.25">
      <c r="B2016" s="55"/>
      <c r="C2016" s="55"/>
      <c r="D2016" s="55"/>
    </row>
    <row r="2017" spans="2:4" x14ac:dyDescent="0.25">
      <c r="B2017" s="55"/>
      <c r="C2017" s="55"/>
      <c r="D2017" s="55"/>
    </row>
    <row r="2018" spans="2:4" x14ac:dyDescent="0.25">
      <c r="B2018" s="55"/>
      <c r="C2018" s="55"/>
      <c r="D2018" s="55"/>
    </row>
    <row r="2019" spans="2:4" x14ac:dyDescent="0.25">
      <c r="B2019" s="55"/>
      <c r="C2019" s="55"/>
      <c r="D2019" s="55"/>
    </row>
    <row r="2020" spans="2:4" x14ac:dyDescent="0.25">
      <c r="B2020" s="55"/>
      <c r="C2020" s="55"/>
      <c r="D2020" s="55"/>
    </row>
    <row r="2021" spans="2:4" x14ac:dyDescent="0.25">
      <c r="B2021" s="55"/>
      <c r="C2021" s="55"/>
      <c r="D2021" s="55"/>
    </row>
    <row r="2022" spans="2:4" x14ac:dyDescent="0.25">
      <c r="B2022" s="55"/>
      <c r="C2022" s="55"/>
      <c r="D2022" s="55"/>
    </row>
    <row r="2023" spans="2:4" x14ac:dyDescent="0.25">
      <c r="B2023" s="55"/>
      <c r="C2023" s="55"/>
      <c r="D2023" s="55"/>
    </row>
    <row r="2024" spans="2:4" x14ac:dyDescent="0.25">
      <c r="B2024" s="55"/>
      <c r="C2024" s="55"/>
      <c r="D2024" s="55"/>
    </row>
    <row r="2025" spans="2:4" x14ac:dyDescent="0.25">
      <c r="B2025" s="55"/>
      <c r="C2025" s="55"/>
      <c r="D2025" s="55"/>
    </row>
    <row r="2026" spans="2:4" x14ac:dyDescent="0.25">
      <c r="B2026" s="55"/>
      <c r="C2026" s="55"/>
      <c r="D2026" s="55"/>
    </row>
    <row r="2027" spans="2:4" x14ac:dyDescent="0.25">
      <c r="B2027" s="55"/>
      <c r="C2027" s="55"/>
      <c r="D2027" s="55"/>
    </row>
    <row r="2028" spans="2:4" x14ac:dyDescent="0.25">
      <c r="B2028" s="55"/>
      <c r="C2028" s="55"/>
      <c r="D2028" s="55"/>
    </row>
    <row r="2029" spans="2:4" x14ac:dyDescent="0.25">
      <c r="B2029" s="55"/>
      <c r="C2029" s="55"/>
      <c r="D2029" s="55"/>
    </row>
    <row r="2030" spans="2:4" x14ac:dyDescent="0.25">
      <c r="B2030" s="55"/>
      <c r="C2030" s="55"/>
      <c r="D2030" s="55"/>
    </row>
    <row r="2031" spans="2:4" x14ac:dyDescent="0.25">
      <c r="B2031" s="55"/>
      <c r="C2031" s="55"/>
      <c r="D2031" s="55"/>
    </row>
    <row r="2032" spans="2:4" x14ac:dyDescent="0.25">
      <c r="B2032" s="55"/>
      <c r="C2032" s="55"/>
      <c r="D2032" s="55"/>
    </row>
    <row r="2033" spans="2:4" x14ac:dyDescent="0.25">
      <c r="B2033" s="55"/>
      <c r="C2033" s="55"/>
      <c r="D2033" s="55"/>
    </row>
    <row r="2034" spans="2:4" x14ac:dyDescent="0.25">
      <c r="B2034" s="55"/>
      <c r="C2034" s="55"/>
      <c r="D2034" s="55"/>
    </row>
    <row r="2035" spans="2:4" x14ac:dyDescent="0.25">
      <c r="B2035" s="55"/>
      <c r="C2035" s="55"/>
      <c r="D2035" s="55"/>
    </row>
    <row r="2036" spans="2:4" x14ac:dyDescent="0.25">
      <c r="B2036" s="55"/>
      <c r="C2036" s="55"/>
      <c r="D2036" s="55"/>
    </row>
    <row r="2037" spans="2:4" x14ac:dyDescent="0.25">
      <c r="B2037" s="55"/>
      <c r="C2037" s="55"/>
      <c r="D2037" s="55"/>
    </row>
    <row r="2038" spans="2:4" x14ac:dyDescent="0.25">
      <c r="B2038" s="55"/>
      <c r="C2038" s="55"/>
      <c r="D2038" s="55"/>
    </row>
    <row r="2039" spans="2:4" x14ac:dyDescent="0.25">
      <c r="B2039" s="55"/>
      <c r="C2039" s="55"/>
      <c r="D2039" s="55"/>
    </row>
    <row r="2040" spans="2:4" x14ac:dyDescent="0.25">
      <c r="B2040" s="55"/>
      <c r="C2040" s="55"/>
      <c r="D2040" s="55"/>
    </row>
    <row r="2041" spans="2:4" x14ac:dyDescent="0.25">
      <c r="B2041" s="55"/>
      <c r="C2041" s="55"/>
      <c r="D2041" s="55"/>
    </row>
    <row r="2042" spans="2:4" x14ac:dyDescent="0.25">
      <c r="B2042" s="55"/>
      <c r="C2042" s="55"/>
      <c r="D2042" s="55"/>
    </row>
    <row r="2043" spans="2:4" x14ac:dyDescent="0.25">
      <c r="B2043" s="55"/>
      <c r="C2043" s="55"/>
      <c r="D2043" s="55"/>
    </row>
    <row r="2044" spans="2:4" x14ac:dyDescent="0.25">
      <c r="B2044" s="55"/>
      <c r="C2044" s="55"/>
      <c r="D2044" s="55"/>
    </row>
    <row r="2045" spans="2:4" x14ac:dyDescent="0.25">
      <c r="B2045" s="55"/>
      <c r="C2045" s="55"/>
      <c r="D2045" s="55"/>
    </row>
    <row r="2046" spans="2:4" x14ac:dyDescent="0.25">
      <c r="B2046" s="55"/>
      <c r="C2046" s="55"/>
      <c r="D2046" s="55"/>
    </row>
    <row r="2047" spans="2:4" x14ac:dyDescent="0.25">
      <c r="B2047" s="55"/>
      <c r="C2047" s="55"/>
      <c r="D2047" s="55"/>
    </row>
    <row r="2048" spans="2:4" x14ac:dyDescent="0.25">
      <c r="B2048" s="55"/>
      <c r="C2048" s="55"/>
      <c r="D2048" s="55"/>
    </row>
    <row r="2049" spans="2:4" x14ac:dyDescent="0.25">
      <c r="B2049" s="55"/>
      <c r="C2049" s="55"/>
      <c r="D2049" s="55"/>
    </row>
    <row r="2050" spans="2:4" x14ac:dyDescent="0.25">
      <c r="B2050" s="55"/>
      <c r="C2050" s="55"/>
      <c r="D2050" s="55"/>
    </row>
    <row r="2051" spans="2:4" x14ac:dyDescent="0.25">
      <c r="B2051" s="55"/>
      <c r="C2051" s="55"/>
      <c r="D2051" s="55"/>
    </row>
    <row r="2052" spans="2:4" x14ac:dyDescent="0.25">
      <c r="B2052" s="55"/>
      <c r="C2052" s="55"/>
      <c r="D2052" s="55"/>
    </row>
    <row r="2053" spans="2:4" x14ac:dyDescent="0.25">
      <c r="B2053" s="55"/>
      <c r="C2053" s="55"/>
      <c r="D2053" s="55"/>
    </row>
    <row r="2054" spans="2:4" x14ac:dyDescent="0.25">
      <c r="B2054" s="55"/>
      <c r="C2054" s="55"/>
      <c r="D2054" s="55"/>
    </row>
    <row r="2055" spans="2:4" x14ac:dyDescent="0.25">
      <c r="B2055" s="55"/>
      <c r="C2055" s="55"/>
      <c r="D2055" s="55"/>
    </row>
    <row r="2056" spans="2:4" x14ac:dyDescent="0.25">
      <c r="B2056" s="55"/>
      <c r="C2056" s="55"/>
      <c r="D2056" s="55"/>
    </row>
    <row r="2057" spans="2:4" x14ac:dyDescent="0.25">
      <c r="B2057" s="55"/>
      <c r="C2057" s="55"/>
      <c r="D2057" s="55"/>
    </row>
    <row r="2058" spans="2:4" x14ac:dyDescent="0.25">
      <c r="B2058" s="55"/>
      <c r="C2058" s="55"/>
      <c r="D2058" s="55"/>
    </row>
    <row r="2059" spans="2:4" x14ac:dyDescent="0.25">
      <c r="B2059" s="55"/>
      <c r="C2059" s="55"/>
      <c r="D2059" s="55"/>
    </row>
    <row r="2060" spans="2:4" x14ac:dyDescent="0.25">
      <c r="B2060" s="55"/>
      <c r="C2060" s="55"/>
      <c r="D2060" s="55"/>
    </row>
    <row r="2061" spans="2:4" x14ac:dyDescent="0.25">
      <c r="B2061" s="55"/>
      <c r="C2061" s="55"/>
      <c r="D2061" s="55"/>
    </row>
    <row r="2062" spans="2:4" x14ac:dyDescent="0.25">
      <c r="B2062" s="55"/>
      <c r="C2062" s="55"/>
      <c r="D2062" s="55"/>
    </row>
    <row r="2063" spans="2:4" x14ac:dyDescent="0.25">
      <c r="B2063" s="55"/>
      <c r="C2063" s="55"/>
      <c r="D2063" s="55"/>
    </row>
    <row r="2064" spans="2:4" x14ac:dyDescent="0.25">
      <c r="B2064" s="55"/>
      <c r="C2064" s="55"/>
      <c r="D2064" s="55"/>
    </row>
  </sheetData>
  <mergeCells count="6">
    <mergeCell ref="B112:F112"/>
    <mergeCell ref="B111:F111"/>
    <mergeCell ref="B1:F1"/>
    <mergeCell ref="B2:F2"/>
    <mergeCell ref="B3:F3"/>
    <mergeCell ref="B110:F110"/>
  </mergeCells>
  <phoneticPr fontId="0" type="noConversion"/>
  <pageMargins left="0.24" right="0.16" top="0.23" bottom="0.38" header="0.22" footer="0.21"/>
  <pageSetup paperSize="9" scale="99" firstPageNumber="250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revenues-12</vt:lpstr>
      <vt:lpstr>functional-12</vt:lpstr>
      <vt:lpstr>economic-12</vt:lpstr>
      <vt:lpstr>defecit-12</vt:lpstr>
      <vt:lpstr>defecit-12_detailed</vt:lpstr>
      <vt:lpstr>'functional-12'!Print_Area</vt:lpstr>
      <vt:lpstr>'defecit-12_detailed'!Print_Titles</vt:lpstr>
      <vt:lpstr>'economic-12'!Print_Titles</vt:lpstr>
      <vt:lpstr>'functional-12'!Print_Titles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Tatevik</cp:lastModifiedBy>
  <cp:lastPrinted>2013-04-25T11:42:49Z</cp:lastPrinted>
  <dcterms:created xsi:type="dcterms:W3CDTF">1996-10-14T23:33:28Z</dcterms:created>
  <dcterms:modified xsi:type="dcterms:W3CDTF">2018-02-21T12:55:25Z</dcterms:modified>
</cp:coreProperties>
</file>