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5480" windowHeight="11640"/>
  </bookViews>
  <sheets>
    <sheet name="axyusak 12" sheetId="1" r:id="rId1"/>
  </sheets>
  <externalReferences>
    <externalReference r:id="rId2"/>
  </externalReferences>
  <definedNames>
    <definedName name="_edn1" localSheetId="0">'axyusak 12'!#REF!</definedName>
    <definedName name="_edn10" localSheetId="0">'axyusak 12'!#REF!</definedName>
    <definedName name="_edn11" localSheetId="0">'axyusak 12'!#REF!</definedName>
    <definedName name="_edn12" localSheetId="0">'axyusak 12'!#REF!</definedName>
    <definedName name="_edn13" localSheetId="0">'axyusak 12'!#REF!</definedName>
    <definedName name="_edn14" localSheetId="0">'axyusak 12'!#REF!</definedName>
    <definedName name="_edn15" localSheetId="0">'axyusak 12'!#REF!</definedName>
    <definedName name="_edn2" localSheetId="0">'axyusak 12'!#REF!</definedName>
    <definedName name="_edn3" localSheetId="0">'axyusak 12'!#REF!</definedName>
    <definedName name="_edn4" localSheetId="0">'axyusak 12'!#REF!</definedName>
    <definedName name="_edn5" localSheetId="0">'axyusak 12'!#REF!</definedName>
    <definedName name="_edn6" localSheetId="0">'axyusak 12'!#REF!</definedName>
    <definedName name="_edn7" localSheetId="0">'axyusak 12'!#REF!</definedName>
    <definedName name="_edn8" localSheetId="0">'axyusak 12'!#REF!</definedName>
    <definedName name="_edn9" localSheetId="0">'axyusak 12'!#REF!</definedName>
    <definedName name="_ednref1" localSheetId="0">'axyusak 12'!#REF!</definedName>
    <definedName name="_ednref10" localSheetId="0">'axyusak 12'!#REF!</definedName>
    <definedName name="_ednref11" localSheetId="0">'axyusak 12'!#REF!</definedName>
    <definedName name="_ednref12" localSheetId="0">'axyusak 12'!#REF!</definedName>
    <definedName name="_ednref13" localSheetId="0">'axyusak 12'!#REF!</definedName>
    <definedName name="_ednref14" localSheetId="0">'axyusak 12'!$D$260</definedName>
    <definedName name="_ednref15" localSheetId="0">'axyusak 12'!#REF!</definedName>
    <definedName name="_ednref2" localSheetId="0">'axyusak 12'!#REF!</definedName>
    <definedName name="_ednref3" localSheetId="0">'axyusak 12'!#REF!</definedName>
    <definedName name="_ednref4" localSheetId="0">'axyusak 12'!#REF!</definedName>
    <definedName name="_ednref5" localSheetId="0">'axyusak 12'!#REF!</definedName>
    <definedName name="_ednref6" localSheetId="0">'axyusak 12'!#REF!</definedName>
    <definedName name="_ednref7" localSheetId="0">'axyusak 12'!#REF!</definedName>
    <definedName name="_ednref8" localSheetId="0">'axyusak 12'!#REF!</definedName>
    <definedName name="_ednref9" localSheetId="0">'axyusak 12'!#REF!</definedName>
    <definedName name="OLE_LINK1" localSheetId="0">'axyusak 12'!#REF!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Area" localSheetId="0">'axyusak 12'!$A$1:$H$360</definedName>
    <definedName name="_xlnm.Print_Titles" localSheetId="0">'axyusak 12'!$7:$8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 fullCalcOnLoad="1"/>
</workbook>
</file>

<file path=xl/calcChain.xml><?xml version="1.0" encoding="utf-8"?>
<calcChain xmlns="http://schemas.openxmlformats.org/spreadsheetml/2006/main">
  <c r="E303" i="1" l="1"/>
  <c r="E292" i="1"/>
  <c r="E291" i="1" s="1"/>
  <c r="E275" i="1"/>
  <c r="E263" i="1"/>
  <c r="E216" i="1"/>
  <c r="E210" i="1" s="1"/>
  <c r="E199" i="1"/>
  <c r="G199" i="1"/>
  <c r="H199" i="1" s="1"/>
  <c r="F199" i="1"/>
  <c r="E187" i="1"/>
  <c r="G187" i="1"/>
  <c r="F187" i="1"/>
  <c r="E173" i="1"/>
  <c r="G173" i="1"/>
  <c r="F173" i="1"/>
  <c r="E161" i="1"/>
  <c r="G161" i="1"/>
  <c r="H161" i="1" s="1"/>
  <c r="F161" i="1"/>
  <c r="E151" i="1"/>
  <c r="G151" i="1"/>
  <c r="H151" i="1" s="1"/>
  <c r="F151" i="1"/>
  <c r="E141" i="1"/>
  <c r="G141" i="1"/>
  <c r="F141" i="1"/>
  <c r="F129" i="1"/>
  <c r="H129" i="1" s="1"/>
  <c r="G129" i="1"/>
  <c r="E129" i="1"/>
  <c r="F117" i="1"/>
  <c r="G117" i="1"/>
  <c r="H117" i="1" s="1"/>
  <c r="E117" i="1"/>
  <c r="F275" i="1"/>
  <c r="F39" i="1"/>
  <c r="G39" i="1"/>
  <c r="H39" i="1" s="1"/>
  <c r="E39" i="1"/>
  <c r="G303" i="1"/>
  <c r="F303" i="1"/>
  <c r="F216" i="1"/>
  <c r="F210" i="1" s="1"/>
  <c r="G216" i="1"/>
  <c r="H216" i="1" s="1"/>
  <c r="E83" i="1"/>
  <c r="G292" i="1"/>
  <c r="F292" i="1"/>
  <c r="G275" i="1"/>
  <c r="H275" i="1" s="1"/>
  <c r="G263" i="1"/>
  <c r="F263" i="1"/>
  <c r="H263" i="1"/>
  <c r="F73" i="1"/>
  <c r="G73" i="1"/>
  <c r="E73" i="1"/>
  <c r="F61" i="1"/>
  <c r="G61" i="1"/>
  <c r="H61" i="1" s="1"/>
  <c r="E61" i="1"/>
  <c r="E10" i="1"/>
  <c r="F10" i="1"/>
  <c r="F29" i="1"/>
  <c r="H29" i="1" s="1"/>
  <c r="G29" i="1"/>
  <c r="E29" i="1"/>
  <c r="G10" i="1"/>
  <c r="H10" i="1"/>
  <c r="H16" i="1"/>
  <c r="H21" i="1"/>
  <c r="H35" i="1"/>
  <c r="H45" i="1"/>
  <c r="H48" i="1"/>
  <c r="H54" i="1"/>
  <c r="H57" i="1"/>
  <c r="H67" i="1"/>
  <c r="H73" i="1"/>
  <c r="H79" i="1"/>
  <c r="F83" i="1"/>
  <c r="G83" i="1"/>
  <c r="H83" i="1"/>
  <c r="H89" i="1"/>
  <c r="H94" i="1"/>
  <c r="H99" i="1"/>
  <c r="H104" i="1"/>
  <c r="H110" i="1"/>
  <c r="H113" i="1"/>
  <c r="H123" i="1"/>
  <c r="H135" i="1"/>
  <c r="H141" i="1"/>
  <c r="H147" i="1"/>
  <c r="H157" i="1"/>
  <c r="H167" i="1"/>
  <c r="H173" i="1"/>
  <c r="H179" i="1"/>
  <c r="H187" i="1"/>
  <c r="H193" i="1"/>
  <c r="H205" i="1"/>
  <c r="H218" i="1"/>
  <c r="H219" i="1"/>
  <c r="H222" i="1"/>
  <c r="H226" i="1"/>
  <c r="H230" i="1"/>
  <c r="H233" i="1"/>
  <c r="H238" i="1"/>
  <c r="H243" i="1"/>
  <c r="H248" i="1"/>
  <c r="H254" i="1"/>
  <c r="H260" i="1"/>
  <c r="H264" i="1"/>
  <c r="H269" i="1"/>
  <c r="H281" i="1"/>
  <c r="H286" i="1"/>
  <c r="F291" i="1"/>
  <c r="G291" i="1"/>
  <c r="H291" i="1" s="1"/>
  <c r="H292" i="1"/>
  <c r="H298" i="1"/>
  <c r="H303" i="1"/>
  <c r="H309" i="1"/>
  <c r="H315" i="1"/>
  <c r="H323" i="1"/>
  <c r="H327" i="1"/>
  <c r="H331" i="1"/>
  <c r="H337" i="1"/>
  <c r="H343" i="1"/>
  <c r="H350" i="1"/>
  <c r="H356" i="1"/>
  <c r="G210" i="1" l="1"/>
  <c r="H210" i="1" s="1"/>
</calcChain>
</file>

<file path=xl/sharedStrings.xml><?xml version="1.0" encoding="utf-8"?>
<sst xmlns="http://schemas.openxmlformats.org/spreadsheetml/2006/main" count="458" uniqueCount="234">
  <si>
    <t>ԱԾ10</t>
  </si>
  <si>
    <t>ՀՀ մարզպետարանների կողմից տարածքային կառավարման քաղաքականության իրականացման ծառայություններ</t>
  </si>
  <si>
    <t>Նպաստում է ՀՀ մարզպետարանների այլ ծրագրերով սահմանված նպատակների իրականացմանը</t>
  </si>
  <si>
    <t>Ծրագրային դասիչը</t>
  </si>
  <si>
    <t>Ծրագիրը</t>
  </si>
  <si>
    <t>Միջոցառումը</t>
  </si>
  <si>
    <t>Ծրագիր/Քաղաքականության միջոցառում</t>
  </si>
  <si>
    <t>ԾՐԱԳԻՐ</t>
  </si>
  <si>
    <t>Ծրագրի նկարագրությունը</t>
  </si>
  <si>
    <t>Վերջնական արդյունքի նկարագրությունը</t>
  </si>
  <si>
    <t>Քաղաքականության միջոցառումներ. Ծառայություններ</t>
  </si>
  <si>
    <t>Մատուցվող ծառայության նկարագրությունը</t>
  </si>
  <si>
    <t>ՀՀ Տավուշի մարզպետարան</t>
  </si>
  <si>
    <t>Մարզպետարանի ենթակայության հիմնարկների (կրթական, առողջապահական, մշակութային) կառավարման ծառայություններ, ինչպես նաև կրթության, ճանապարհաշինության, քաղաքա-շինության և այլ ոլորտներում հասարական պատվերի տեղաբաշխում, բնապահպանական, առողջապահական, գյուղատնտեսական, սոցիալական ապահովության և այլ ոլորտներում մարզային միջոցառումների համակարգում</t>
  </si>
  <si>
    <t>ՀՀ օրենսդրության պահանջների կատարում</t>
  </si>
  <si>
    <t>Քաղաքականության միջոցառումներ. Տրանսֆերտներ</t>
  </si>
  <si>
    <t>ԾՏ16</t>
  </si>
  <si>
    <t>Ֆինանսավորման ծախսերի նկարագրություն</t>
  </si>
  <si>
    <t>Ավտոճանապարհների և հարակից կառույցների ընթացիկ և ձմեռային պահպանություն</t>
  </si>
  <si>
    <t>Ճանապարհների վթարների և դժբախտ պատահարների նվազում,ուղևորափոխադրումների ժամանակի կրճատում,տրանսպորտային միջոցների շահագործման ժամկետի երկարացում և վերանորոգման ծախսերի կրճատում</t>
  </si>
  <si>
    <t>Հանրակրթության ծրագիր</t>
  </si>
  <si>
    <t>Տարական ընդհանուր կրթության տրամադրում</t>
  </si>
  <si>
    <t>Մարզի պետական հանրակրթական դպրոցներ</t>
  </si>
  <si>
    <t>Հիմնական ընդհանուր կրթության տրամադրում</t>
  </si>
  <si>
    <t>ԾՏ09</t>
  </si>
  <si>
    <t>ԾՏ24</t>
  </si>
  <si>
    <t>Արտաուսումնական դաստիրակության ծրագիր</t>
  </si>
  <si>
    <t>ԱԾ20</t>
  </si>
  <si>
    <t>ԱԾ26</t>
  </si>
  <si>
    <t>Տավուշի մարզի տարածքում մշակութային միջոցառումների կազմակերպում և իրականացում</t>
  </si>
  <si>
    <t>ճանապարհային ցանցի բարելավման և անվտանգ երթևեկության ապահովման ծառայություններ</t>
  </si>
  <si>
    <t>ԱԾ11</t>
  </si>
  <si>
    <t>ԱԾ110</t>
  </si>
  <si>
    <t>ԱԾ23</t>
  </si>
  <si>
    <t>ԱԾ35</t>
  </si>
  <si>
    <t xml:space="preserve">Ճանապարհներին վթարների և դժբախտ պատահարների նվազում, ուղևորափոխադրումների և բեռնափոխադրումների ժամանակի կրճատում, տրանսպորտային միջոցների շահագործման ժամկետի երկարացում և վերանորոգման ծախսերի կրճատում </t>
  </si>
  <si>
    <t>Ոչ ֆինանսական ակտիվների գծով միջոցառումներ</t>
  </si>
  <si>
    <t>Ակտիվի նկարագրությունը</t>
  </si>
  <si>
    <t>Ծրագիրը (ծրագրերը), որին (որոնց) առնչվում է ակտիվը</t>
  </si>
  <si>
    <t>Տարրական, հիմնական և միջնակարգ (լրիվ) ընդհանուր կրթության ծառայությունների մատուցում</t>
  </si>
  <si>
    <t xml:space="preserve">Հանրակրթական մակարդակում սովորողների ընդգրկվածության, գրագիտության և համակողմանի զարգացման բարձր մակարդակի ապահովում </t>
  </si>
  <si>
    <t>Պետական կազմակերպություններում ներդրումներ</t>
  </si>
  <si>
    <t>ՀՀ Տավուշի մարզպետի ենթակայության հանրակրթական դպրոցներ</t>
  </si>
  <si>
    <t>Տվյալ ներդրման հետ կապված ծրագիրը (ծրագրերը)</t>
  </si>
  <si>
    <t>Աջակցություն համայնքներին համայնքային օբյեկտների շենքային պայմանների բարելավման համար</t>
  </si>
  <si>
    <t>Համայնքներում կյանքի ստանդարտների բարելավում</t>
  </si>
  <si>
    <t>Ֆինանսավորման ծախսի նկարագրությունը</t>
  </si>
  <si>
    <t>1047 Աջակցություն համայնքային, միջհամայնքային, ոչ կառավարական, մասնավոր և այլ կազմակերպություններին և անհատներին</t>
  </si>
  <si>
    <t>ԱՁ33</t>
  </si>
  <si>
    <t>Մանկապատանեկան և մասսայական սպորտի ծրագիր</t>
  </si>
  <si>
    <t>Ֆիզիկական կուլտուրայի և սպորտի քարոզչության և առողջ ապրելակերպի արմատավորմանն ուղղված միջոցառումների իրականացում, հանրապետական մակարդակով տարբեր մարզական խաղերի և փառատոների կազմակերպում և անցկացում</t>
  </si>
  <si>
    <t>Բնակչության առողջության ամրապնդում, անհատի ներդաշնակ զարգացում, առողջ ապրելակերպի ապահովում</t>
  </si>
  <si>
    <t>ԱԾ14</t>
  </si>
  <si>
    <t> ՀՀ Նախագահի մրցանակի համար «Լավագույն մարզական ընտանիք» մրցույթի անցկացում</t>
  </si>
  <si>
    <t>Ծառայություն մատուցողի անվանումը</t>
  </si>
  <si>
    <t>ԾՏ19</t>
  </si>
  <si>
    <t>Բնակարանային ապահովում</t>
  </si>
  <si>
    <t>ԾՏ08</t>
  </si>
  <si>
    <t>ԱՁ14</t>
  </si>
  <si>
    <t>Կառավարչական հիմնարկի կողմից օգտագործվող ակտիվներ</t>
  </si>
  <si>
    <t>Ակտիվն օգտագործող կազմակերպության անվանումը</t>
  </si>
  <si>
    <t>01.01.01</t>
  </si>
  <si>
    <t>09.06.01</t>
  </si>
  <si>
    <t>11.01.01</t>
  </si>
  <si>
    <t>ԿՀ10</t>
  </si>
  <si>
    <t>Համակարգչային սարքերի ձեռքբերում</t>
  </si>
  <si>
    <t>Ծրագիրը (ծրագրեր), որին (որոնց ) առնչվում է ակտիվը</t>
  </si>
  <si>
    <t>1002 Տարածքային կառավարման ծառայություններ</t>
  </si>
  <si>
    <t>Սոցիալական փաթեթներով ապահովում պետական հիմնարկների և կազմակերպությունների աշխատողներին</t>
  </si>
  <si>
    <t>Բնակչության կենսամակարդակի բարձրացում</t>
  </si>
  <si>
    <t>Պետական հիմնարկների և կազմակերպությունների աշխատողներին սոցիալական փաթեթով ապահովում</t>
  </si>
  <si>
    <t>Տրանսֆերտի նկարագրությունը</t>
  </si>
  <si>
    <t>Պետական հիմնարկների և կազմակերպությունների աշխատողներինառողջապահական փաթեթի, հիպոթեքային վարկի,ուսման վճարի և հանգստի ապահովման գծով ծախսերի փոխհատուցում</t>
  </si>
  <si>
    <t>ԾՏ22</t>
  </si>
  <si>
    <t>Օրենսդրությամբ (օրենքներով և կառավարության որոշումներով ) նախատեսված օժանդակություն և փոխհատուցումներ</t>
  </si>
  <si>
    <t>Պետական աջակցություն Բարեկամավան համայնքին</t>
  </si>
  <si>
    <t>ԾՏ07</t>
  </si>
  <si>
    <t>Պետական աջակցություն Դովեղ համայնքին</t>
  </si>
  <si>
    <t>Քաղաքականության միջոցառումներ.Ծառայություններ</t>
  </si>
  <si>
    <t>Հանպապետական և մարզային նշանակության ավտոճանապարհների բարելավման և անվտանգ երթևեկության  ծառայություններ ( Տավուշի մարզ);</t>
  </si>
  <si>
    <t>Ծառայության մատուցողի անվանումը</t>
  </si>
  <si>
    <t>ՀՀ սահմանադրությամբ Հայաստանի  Հանրապետության պաշտպանությանը մասնակցելու քաղաքացիական պարտքի  կատարման ապահովում</t>
  </si>
  <si>
    <t>ԾՏ13</t>
  </si>
  <si>
    <t>09.01.02</t>
  </si>
  <si>
    <t>5-6 տարեկան երեխաների նախապատրաստումհանրակրթական դպրոցներումուսուցմանը ապահովելու հավասար մեկնարկային պայմաններ</t>
  </si>
  <si>
    <t>Միջնակարգ( լրիվ )ընդհանուր կրթության տրամադրում</t>
  </si>
  <si>
    <t>Հանրակրթական դպրոցների մանկավարժների նև  դպրոցահասակ երեխաներին տրանսպորտային ծսխսերի փոխհատուցում</t>
  </si>
  <si>
    <t>Արվեստի,սպորտի դասընթացների իրականացում ակումբներում,մարզադպրոցներում և արտադպրոցական դաստիրակության այլ կենտրոններում</t>
  </si>
  <si>
    <t>Հանրակրթական ուսուցման համակարգում ընդգրկված երեխաների ֆիզիկական ,հոգրոր և գեղագիտականզարգացում,բնապահպանական և կիրառական գիտելիքների ձեռքբերում</t>
  </si>
  <si>
    <t>Երաժշտական և արվեստի դպրոցներում ազգային , փողային և լարային նվագարաններ գծով ուսուցման կազմակերպում</t>
  </si>
  <si>
    <t>Ազգային, փողային և լարային նվագարանների  ուսուցում իրականացնող երաժշտական ևարվեստի դպրոցներ</t>
  </si>
  <si>
    <t>Թատերարվեստի, երաժշտարվեստի,պարարվեստի, կերպարվեստի,ժողարվեստի ոլորտի ծառայություններ</t>
  </si>
  <si>
    <t>Քաղաքացիական հասարակուրթյան տեղեկացվածության և հաղորդակցման բարձրացում արվեստի ոլորտում</t>
  </si>
  <si>
    <t>Մշակույթային միջոցառումների իրականացում</t>
  </si>
  <si>
    <t>Հասարակական կազմակերպություններ, համայնքային ենթակայության շահույթ չհետապնդող ոչ առևտրային կազմակերպություններ</t>
  </si>
  <si>
    <t>ԾՏ15</t>
  </si>
  <si>
    <t>01.08.01</t>
  </si>
  <si>
    <t>Ծրագրի իրականացումը կնպաստի բնակչության սոցիալական բարելավմանը</t>
  </si>
  <si>
    <t xml:space="preserve">ՀՀ Տավուշի մարզի 8 բնակավայրերի գնդակոծության հետևանքով պատճառված վնասները վերացնելը </t>
  </si>
  <si>
    <t>ՀՀ Տավուշի մարզի սահմանամերձ համայնքների պատճառված վնասների վերացում</t>
  </si>
  <si>
    <t>Գնդակոծության հետևանքով պատճառված վնասների վերականգնման համար</t>
  </si>
  <si>
    <t>Տարական,հիմնական և միջնակարգ ընդհանուր կրթության ծառայությունների մատուցում</t>
  </si>
  <si>
    <t>ԵԿ11</t>
  </si>
  <si>
    <t>Հանրակրթական  մակարդակում սովորողների ընդգրկվածության,գրագիտության և համակողմանի զարգացման բարձր մակարդակի ապահովում</t>
  </si>
  <si>
    <t>Ներդրման  նկարագրությունը</t>
  </si>
  <si>
    <t>ՀՀ Տավուշի մարզպետի ենթակայության հանրակրթական դպրոցների շենքերի(մասնաշենքերի )հիմնանորոգում (համաշինարարական աշխատանքներ, ջեռուցման համակարգի իրականացում, ներքին հարդարման տարածքի բարեկարգում  )</t>
  </si>
  <si>
    <t xml:space="preserve">Կազմակերպության անվանումը, որտեղ կատարվում է ներդրումը </t>
  </si>
  <si>
    <t>1146Հանրակրթության ծրագիր</t>
  </si>
  <si>
    <t>Ճանապարհային ցանցի բարելավման և անվտանգ երթևկության ապահովման ծառայություններ</t>
  </si>
  <si>
    <t xml:space="preserve">Ավտոճանապարհների և հարակից կառույցների ընթացիկ և ձմեռային պահպանություն </t>
  </si>
  <si>
    <t>Միջպետական և տեղական նշանակության ավտոճանապարհների քայքայված ծածկի նորոգում, մաշված ծածկի փոխարինում</t>
  </si>
  <si>
    <t>Բնակության վայր չունեցող անօթևան անձանց բնակարանային ապահովման աջակցություն</t>
  </si>
  <si>
    <t>Ծրագրի իրականացումը կնպաստի հանրապետությունում մշտական վայր չունեցող անօթևան անձանց բնակարանային ապահովումը</t>
  </si>
  <si>
    <t>ԱՁ32</t>
  </si>
  <si>
    <t>Բնակարանային ֆոնդ (ՀՀ Տավուշի մարզպետարան)</t>
  </si>
  <si>
    <t>ՀՀ Տավուշի մարզի համայնքներում բազմաբնակարան բնակելի շենքերի տանիքների նորոգում</t>
  </si>
  <si>
    <t>Աջակցություն համայնքային , մինջհամայնքային,ոչ կառավարական,մասնավոր և այլ կազմակերպություններին և անհատներին</t>
  </si>
  <si>
    <t>ԾՏ02</t>
  </si>
  <si>
    <t>Աջակցություն մարզի համայնքներին (ՀՀ Տավուշի մարզպետարան)</t>
  </si>
  <si>
    <t>ԾՏ04</t>
  </si>
  <si>
    <t>1047Աջակցություն համայնքային, միջհամայնքային, ոչ կառավարական, մասնավոր և այլ կազմակերպություններին և անհատներին</t>
  </si>
  <si>
    <t>Պետական անհատույց աջակցություն ՀՀ համայնքների նախադպրոցական շենքերի հիմնանորոգման համար</t>
  </si>
  <si>
    <t>Պետական անհատույց աջակցություն ՀՀ Տավոշի մարզի հակակարկտային տեղադրման նպատակով</t>
  </si>
  <si>
    <t>ԾՏ29</t>
  </si>
  <si>
    <t>Պետական անհատույց աջակցություն համայնքներին`գյուղական տարածքների տնտեսական զարգացման ծրագրերի իրականացման համար</t>
  </si>
  <si>
    <t>ԱՁ 34</t>
  </si>
  <si>
    <t>Ջրամատակարարման օբյեկտների կառուցում/ջրագծերի անցկացում, խորքային հորոնքների կառուցում/</t>
  </si>
  <si>
    <t>Տեխնիկական հսկողության աշխատանքներ(ՀՀ Տավուշի մարզպետարան)</t>
  </si>
  <si>
    <t>Նախագծային աշխատանքներ(ՀՀ Տավուշի մարզպետարան)</t>
  </si>
  <si>
    <t>Շինարարության (հիմնանորոգման ) համար անհրաժեշտ տեխնիկական հսկողության աշխատանքներ</t>
  </si>
  <si>
    <t>Շինարարության (հիմնանորոգման ) համար անհրաժեշտ նախագծա-նախահաշվային փաստաթղթերի մշակման(լրամշակման ) աշխատանքներ</t>
  </si>
  <si>
    <t>ԵԿ04</t>
  </si>
  <si>
    <t>ՀՀ Տավուշի մարզի առողջապահական շենքերի վերանորոգում</t>
  </si>
  <si>
    <t>1150 Հիվանդանոցային բոժօգնության ծրագրեր</t>
  </si>
  <si>
    <t>Պետական աջակցություն Իջևանի համայնքի բնակչին բնակարանային ապահովման նպատակով</t>
  </si>
  <si>
    <t>ԱՁ20</t>
  </si>
  <si>
    <t>Ակտիվի  նկարագրությունը</t>
  </si>
  <si>
    <t>1049.Ճանապարհային ցանցի բարելավման և անվտանգ երթևեկության ապահովման ծառայություններ</t>
  </si>
  <si>
    <t>ԱՁ34</t>
  </si>
  <si>
    <t>Ծրագիրը (ծրագրերը), որոնց առնչվում է ակտիվը</t>
  </si>
  <si>
    <t xml:space="preserve">Կամրջի կառուցում (ՀՀ Տավուշի մարզպետարան)  </t>
  </si>
  <si>
    <t>Ծրագիր (ծրագրեր) , որին (որոնց) առնչվում է ակտիվը</t>
  </si>
  <si>
    <t>ԱՁ15</t>
  </si>
  <si>
    <t xml:space="preserve">Նախագծային աշխատանքներ (ՀՀ Տավուշի մարզպետարան)  </t>
  </si>
  <si>
    <t>Աջակցություն համայնքային, միջհամայնքային, ոչ կառավարական, մասնավոր և այլ կազմակերպություններին և անհատներին</t>
  </si>
  <si>
    <t>ՀՀ Տավուշի մարզի սահմանամերձ մի շարք համայնքներում համայնքային սեփականություն հանդիսացող գույքին հասցված վնասների փոխհատուցում</t>
  </si>
  <si>
    <t>ԾՏ05</t>
  </si>
  <si>
    <t>ՀՀ Տավուշի մարզի սահմանամերձ մի շարք համայնքներում համայնքային սեփականություն հանդիսացող գույքին հասցված վնասների փոխհատուցում (ՀՀ Տավուշի մարզպետարան)</t>
  </si>
  <si>
    <t>ՀՀ Տավուշի մարզի սահմանամերձ մի շարք համայնքներում բնակիչների վնասների փոխհատուցում</t>
  </si>
  <si>
    <t>ԾՏ06</t>
  </si>
  <si>
    <t>Ներդրումներ կրթական ոլորտի օբյեկտներում (ՀՀ Տավուշի մարզ)</t>
  </si>
  <si>
    <t>ՀՀ Տավուշի մարզպետի ենթակայության հանրակրթական դպրոցների շենքերի (մասնաշենքերի) տանիքների վերանորոգում</t>
  </si>
  <si>
    <t>Տվյալ ներդրման հետ կապված ծրագրերը (ծրագրերը)</t>
  </si>
  <si>
    <t>1146 Հանրակրթության ծրագիր</t>
  </si>
  <si>
    <t>Աջակցություն ՀՀ Տավուշի մարզի համայնքներին (ՀՀ Տավուշի մարզպետարան)</t>
  </si>
  <si>
    <t>Պետական աջակցություն` ՀՀ Տավուշի մարզի համայնքների բնակիչներին ֆինանսական աջակցության ցուցաբերման նպատակով</t>
  </si>
  <si>
    <t>ԾՏ01</t>
  </si>
  <si>
    <t>Աջակցություն կրթական օբյեկտների շենքային պայմանների բարելավման համար (ՀՀ Տավուշի մարզպետարան)</t>
  </si>
  <si>
    <t>Պետական անհատույց աջակցություն ՀՀ համայնքների նախադպրոցական շենքերի տանիքների վերանորոգման համար</t>
  </si>
  <si>
    <t>Ներդրումներ մշակութային օբյեկտներում (ՀՀ Տավուշի մարզպետարան)</t>
  </si>
  <si>
    <t>ՀՀ Տավուշի մարզի մշակութային շենքերի կապտալ վերանորոգում</t>
  </si>
  <si>
    <t>1168 Արվեստի պահպանման և զարգացման ծրագիր</t>
  </si>
  <si>
    <t>1098 Բնակարանային ապահովում</t>
  </si>
  <si>
    <t>ԵԿ10</t>
  </si>
  <si>
    <t>Ներդրումներ առողջապահական օբյեկտներում (ՀՀ Տավուշի մարզպետարան)</t>
  </si>
  <si>
    <t>ՀՀ Տավուշի մարզի առողջապահական շենքերի կապտալ վերանորոգում</t>
  </si>
  <si>
    <t>1150 Հիվանդանոցային բուժօգնության ծրագիր</t>
  </si>
  <si>
    <t>Պետական անհատույց աջակցություն ՀՀ համայնքներին` գյուղական զարգացման ծրագրերի իրականացման համար</t>
  </si>
  <si>
    <t>Աջակցություն` ՀՀ Տավուշի մարզում ռմբակոծությունների և ռազմական գործողությունների հետևանքով վերականգնման ենթակա անհատական բնակելի տների վերականգնման համար</t>
  </si>
  <si>
    <t>Պետական անհատույց աջակցություն` ռմբակոծությունների և ռազմական գործողությունների հետևանքով վերականգնման ենթակա անհատական բնակելի տների վերականգնման համար</t>
  </si>
  <si>
    <t>ՀՀ Տավուշի մարզում ռմբակոծությունների և ռազմական գործողությունների հետևանքով վերականգնման ենթակա անհատական բնակելի տների վերականգնման համար</t>
  </si>
  <si>
    <t>Ռազմական գործողությունների հետևանքների վերականգնում</t>
  </si>
  <si>
    <t>մատուցվող ծառայության նկարագրությունը</t>
  </si>
  <si>
    <t>Հայաստանի Հանրապետության Տավուշի մարզպետարան</t>
  </si>
  <si>
    <t>հազար դրամ</t>
  </si>
  <si>
    <t>Գործառական դասիչը</t>
  </si>
  <si>
    <t>Բյուջե</t>
  </si>
  <si>
    <t>Ճշտված բյուջե</t>
  </si>
  <si>
    <t>Փաստ</t>
  </si>
  <si>
    <t>Կատարման %</t>
  </si>
  <si>
    <t>Բաժին/ Խումբ/ Դաս</t>
  </si>
  <si>
    <t>Տարածքային կառավարման ծառայություններ</t>
  </si>
  <si>
    <t>ՀՀ Տավուշի մարզպետարանի կողմից տարածքային կառավարման քաղաքականության իրականացման ծառայություններ</t>
  </si>
  <si>
    <t>Սոցիալական փաթեթի ապահովման ծրագիր</t>
  </si>
  <si>
    <t>10.09.02</t>
  </si>
  <si>
    <t>Պետական աջակցություն ՀՀ Տավուշի մարզի սահմանամերձ համայնքներին բնական գազի, էլեկտրաէներգիայի,գույքահարկի և հաղի հարկի փոխհատուցման նպատակով</t>
  </si>
  <si>
    <t>01.05.01</t>
  </si>
  <si>
    <t>&lt;&lt;Գնումների մասին &gt;&gt; ՀՀ օրենքով սահմանված գործընթացով ընտրված մասնագիտացված կազմակերպություն</t>
  </si>
  <si>
    <t>02.05.01</t>
  </si>
  <si>
    <t>Սոցալապես անապահով ընտանիքների երեխաների դասագրքերի վարձավճարների փոխհատուցում</t>
  </si>
  <si>
    <t>08.02.05</t>
  </si>
  <si>
    <t>Պետական արակցություն տեղական ինքնակառավարման մարմիններին`նվազագույն աշխատավարձի, էլեկտրաէներգիայի և գազի սակագների բարձրացման, ինչպես նաև 1974 թվականից հետո ծնված նվազագույն աշխատավարձ ստացողների նպատակային սոցիալական վճարների հետ կապված, առաջացած լրացուցիչ ծախսերի փոխհատուցման համար</t>
  </si>
  <si>
    <t xml:space="preserve">Հողային պաստառի, երթևեկելի մասի, արհեստական կառույցների և կահավորման էլեմենտների նորմատիվ մակարդակում պահպանում և շահագործում (ձյան մաքրում,փոստային նորոգումներ, մաքրման աշխատանքներ, ջրահեռացում, նշագրում, կաղնակների հարթեցում և լրացում, ընթացիկ նորոգման աշխատանքներ) </t>
  </si>
  <si>
    <t>Պետական անհատույց աջակցությունհամայնքներին` Վ.Ծաղկավանի, Տավուշի և Իծաքարի համայնքներին  գյուղտեխնիկայի ձեռքբերման նպատակով աջակցության ցուցաբերում</t>
  </si>
  <si>
    <t>Պետական անհատույց աջակցություն համայնքներին` Հովք և Խաչարձան համայնքներին` գյուղտեխնիկայի ձեռքբերման նպատակով աջակցության ցուցաբերում</t>
  </si>
  <si>
    <t>Պետական աջակցություն`ՀՀ Տավուշի մարզի Լճկաձորի և Արճիսի համայնքների բնակիչներին ֆինանսական աջակցության ցուցաբերման նպատակով</t>
  </si>
  <si>
    <t>Աջակցություն կրթական օբյեկտների շենքային պայմանների բարելավման համար  (ՀՀ Տավուշի մարզպետարան)</t>
  </si>
  <si>
    <t>ՀՀ Տավուշի մարզի համայնքներում հակակարկտային տեղադրում</t>
  </si>
  <si>
    <t>Շինարարության (հիմնանորոգման ) համար անհրաժեշտ նախագծա-նախահաշվային փաստաթղթերի մշակման (լրամշակման ) աշխատանքներ</t>
  </si>
  <si>
    <t>Ներդրում առողրապահական օբյեկտներում (ՀՀ Տավուշի մարզպետարան)</t>
  </si>
  <si>
    <t xml:space="preserve">Նպատակի նկարագրությունը` ՀՀ Տավուշի մարզի ճանապարհների հիմնանորոգում </t>
  </si>
  <si>
    <t xml:space="preserve">Նպատակի նկարագրությունը` նախագծային աշխատանքներ (ՀՀ Տավուշի մարզպետարան)  ճանապարհների հիմնանորոգում </t>
  </si>
  <si>
    <t>Շինարարության (հիմնանորոգման ) համար անհրաժեշտ նախագծանախահաշվային փաստաթղթերի մշակման (լրամշակման) աշխատանքներ</t>
  </si>
  <si>
    <t>Նոր կամրջի կառուցում</t>
  </si>
  <si>
    <t xml:space="preserve">Աջակցություն ՀՀ Տավուշի մարզի Իջևանի համայնքի բնակչին (ՀՀ Տավուշի մարզպետարան) </t>
  </si>
  <si>
    <t>Պետական աջակցություն տեղական ինքնակառավարման մարմիններին</t>
  </si>
  <si>
    <t>Պետական աջակցություն սահմանամերձ համայնքներին</t>
  </si>
  <si>
    <t>Ճանապարհային ցանցի բարելավման և անվտանգ երթևեկության ապահովման ծառայություններ</t>
  </si>
  <si>
    <t>Այլընտրանքային աշխատանքային ծառայության ծրագիր</t>
  </si>
  <si>
    <t>Այլընտրանքային աշխատանքային ծառայության անցած  ՀՀ քաղաքացիներին &lt;Այլընտրանքային ծառայության  մնասին&gt; ՀՀ օրենքով սահմանված դրամական բավարարման և փոխհատուցումների տրամադրում</t>
  </si>
  <si>
    <t>Տարրական ընդհանուր հանրակրթություն (Տավուշի մարզ)</t>
  </si>
  <si>
    <t>09.01.01</t>
  </si>
  <si>
    <t>Նախադպրոցական կրթություն (Տավուշի մարզ)</t>
  </si>
  <si>
    <t>09.02.01</t>
  </si>
  <si>
    <t>Հիմնական ընդհանուր կրթություն(Տավուշի մարզ)</t>
  </si>
  <si>
    <t>09.02.02</t>
  </si>
  <si>
    <t xml:space="preserve"> Միջնակարգ  ընդհանուր հանրակրթություն(Տավուշի մարզ)</t>
  </si>
  <si>
    <t>Հանրակրթական դպրոցների մանկավարժներին և  դպրոցահասակ երեխաներին տրանսպորտային ծսխսերի փոխհատուցում (Տավուշի մարզ)</t>
  </si>
  <si>
    <t>Սոցալապես անապահով ընտանիքների երեխաների դասագրքերի վարձավճարների փոխհատուցում (Տավուշի մարզ)</t>
  </si>
  <si>
    <t>Այլընտրանքային աշխատանքային ծառայողներին դրամական բավարարման և դրամական փոխհատուցման տրամադրում</t>
  </si>
  <si>
    <t>ՀՀ Տավուշի մարզում այլընտրանքային աշխատանքային ծառայության անցած  ՀՀ քաղաքացիներին &lt;Այլընտրանքային ծառայության  մնասին&gt;ՀՀ օրենքով սահմանված դրամական բավարարման և փոխհատուցումների տրամադրում</t>
  </si>
  <si>
    <t>09.05.01</t>
  </si>
  <si>
    <t>Ազգային, փողային և լարային նվագարանների գծով ուսուցում  (Տավուշի մարզ)</t>
  </si>
  <si>
    <t>Արվեստի պահպանման և զարգացման ծրագիր</t>
  </si>
  <si>
    <t>«Լավագույն մարզական ընտանիք» մրցույթի անցկացում</t>
  </si>
  <si>
    <t>«Գնումների մասին» ՀՀ օրենքի համաձայն ընտրված կազմակերպություն</t>
  </si>
  <si>
    <t>Ներդրումներ կրթական ոլորտի օբյեկտներում</t>
  </si>
  <si>
    <t>1049 Ճանապարհային ցանցի բարելավման և անվտանգ երթևեկության ապահովման ծառայություններ</t>
  </si>
  <si>
    <t>Պետական նշանակության ավտոճանապարհների հիմնանորոգում (ՀՀ Տավուշի մարզպետարան)</t>
  </si>
  <si>
    <t>Ճանապարհներին վթարների և դժբախտ պատահարների նվազում, ուղևորափոխոդրումների և բեռնափոխոդրումների ժամանակի կրճատում, տրանսպորտային միջոցմերի շահագործման ժամկետի երկարացում  և վերանորոգման ծախսերի կրճատում</t>
  </si>
  <si>
    <t>Ջրամատակարարման օբյեկտներ (ՀՀ Տավուշի մարզպետարան)</t>
  </si>
  <si>
    <t>Օրենսդրությամբ (օրենքներով և կառավարության որոշումներով ) նախատեսված օժանդակություն և փոխհատուցումներ ՏԻՄ-երին, կուսակցություններին և այլն</t>
  </si>
  <si>
    <t>Համակարգչային սարքավորումներ</t>
  </si>
  <si>
    <t>Աջակցություն տավուշի մարզի համայնքներին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</si>
</sst>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0" formatCode="0.0"/>
  </numFmts>
  <fonts count="10" x14ac:knownFonts="1">
    <font>
      <sz val="10"/>
      <name val="Arial"/>
      <charset val="204"/>
    </font>
    <font>
      <sz val="10"/>
      <color indexed="8"/>
      <name val="MS Sans Serif"/>
      <family val="2"/>
    </font>
    <font>
      <sz val="8"/>
      <name val="Arial"/>
      <family val="2"/>
    </font>
    <font>
      <sz val="10"/>
      <name val="GHEA Grapalat"/>
      <family val="3"/>
    </font>
    <font>
      <sz val="10"/>
      <color indexed="8"/>
      <name val="GHEA Grapalat"/>
      <family val="3"/>
    </font>
    <font>
      <b/>
      <sz val="10"/>
      <name val="GHEA Grapalat"/>
      <family val="3"/>
    </font>
    <font>
      <b/>
      <sz val="10"/>
      <color indexed="8"/>
      <name val="GHEA Grapalat"/>
      <family val="3"/>
    </font>
    <font>
      <b/>
      <sz val="12"/>
      <name val="GHEA Grapalat"/>
      <family val="3"/>
    </font>
    <font>
      <u/>
      <sz val="10"/>
      <name val="GHEA Grapalat"/>
      <family val="3"/>
    </font>
    <font>
      <sz val="10"/>
      <color indexed="1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8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vertical="center" wrapText="1"/>
    </xf>
    <xf numFmtId="4" fontId="5" fillId="2" borderId="8" xfId="0" applyNumberFormat="1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horizontal="right" vertical="center"/>
    </xf>
    <xf numFmtId="2" fontId="3" fillId="0" borderId="8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horizontal="justify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30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2" fontId="5" fillId="2" borderId="8" xfId="0" applyNumberFormat="1" applyFont="1" applyFill="1" applyBorder="1" applyAlignment="1">
      <alignment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2" fontId="5" fillId="2" borderId="3" xfId="0" applyNumberFormat="1" applyFont="1" applyFill="1" applyBorder="1" applyAlignment="1">
      <alignment vertical="center" wrapText="1"/>
    </xf>
    <xf numFmtId="0" fontId="3" fillId="0" borderId="32" xfId="0" applyFont="1" applyFill="1" applyBorder="1" applyAlignment="1">
      <alignment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5" fillId="0" borderId="25" xfId="0" applyNumberFormat="1" applyFont="1" applyFill="1" applyBorder="1" applyAlignment="1">
      <alignment horizontal="center" vertical="center" wrapText="1"/>
    </xf>
    <xf numFmtId="4" fontId="5" fillId="0" borderId="27" xfId="0" applyNumberFormat="1" applyFont="1" applyFill="1" applyBorder="1" applyAlignment="1">
      <alignment horizontal="center" vertical="center" wrapText="1"/>
    </xf>
    <xf numFmtId="2" fontId="5" fillId="2" borderId="7" xfId="0" applyNumberFormat="1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 wrapText="1"/>
    </xf>
    <xf numFmtId="4" fontId="3" fillId="0" borderId="28" xfId="0" applyNumberFormat="1" applyFont="1" applyFill="1" applyBorder="1" applyAlignment="1">
      <alignment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33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5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70" fontId="3" fillId="0" borderId="26" xfId="0" applyNumberFormat="1" applyFont="1" applyFill="1" applyBorder="1" applyAlignment="1">
      <alignment horizontal="center" vertical="center"/>
    </xf>
    <xf numFmtId="170" fontId="3" fillId="0" borderId="33" xfId="0" applyNumberFormat="1" applyFont="1" applyFill="1" applyBorder="1" applyAlignment="1">
      <alignment horizontal="center" vertical="center"/>
    </xf>
    <xf numFmtId="170" fontId="3" fillId="0" borderId="7" xfId="0" applyNumberFormat="1" applyFont="1" applyFill="1" applyBorder="1" applyAlignment="1">
      <alignment horizontal="center" vertical="center"/>
    </xf>
    <xf numFmtId="170" fontId="3" fillId="0" borderId="8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vertical="center" wrapText="1"/>
    </xf>
    <xf numFmtId="170" fontId="3" fillId="0" borderId="3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vertical="center" wrapText="1"/>
    </xf>
    <xf numFmtId="0" fontId="3" fillId="0" borderId="37" xfId="0" applyFont="1" applyFill="1" applyBorder="1" applyAlignment="1">
      <alignment vertical="center" wrapText="1"/>
    </xf>
    <xf numFmtId="170" fontId="3" fillId="0" borderId="33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>
      <alignment vertical="center"/>
    </xf>
    <xf numFmtId="4" fontId="5" fillId="0" borderId="15" xfId="0" applyNumberFormat="1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justify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 wrapText="1"/>
    </xf>
    <xf numFmtId="4" fontId="3" fillId="2" borderId="25" xfId="0" applyNumberFormat="1" applyFont="1" applyFill="1" applyBorder="1" applyAlignment="1">
      <alignment horizontal="justify"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3" fillId="2" borderId="16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/>
    </xf>
    <xf numFmtId="4" fontId="3" fillId="2" borderId="1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 wrapText="1"/>
    </xf>
    <xf numFmtId="4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3" fontId="5" fillId="2" borderId="7" xfId="0" applyNumberFormat="1" applyFont="1" applyFill="1" applyBorder="1" applyAlignment="1">
      <alignment vertical="center" wrapText="1"/>
    </xf>
    <xf numFmtId="43" fontId="5" fillId="0" borderId="3" xfId="0" applyNumberFormat="1" applyFont="1" applyFill="1" applyBorder="1" applyAlignment="1">
      <alignment horizontal="center" vertical="center" wrapText="1"/>
    </xf>
    <xf numFmtId="43" fontId="9" fillId="0" borderId="6" xfId="0" applyNumberFormat="1" applyFont="1" applyFill="1" applyBorder="1" applyAlignment="1">
      <alignment horizontal="center" vertical="center" wrapText="1"/>
    </xf>
    <xf numFmtId="43" fontId="9" fillId="0" borderId="14" xfId="0" applyNumberFormat="1" applyFont="1" applyFill="1" applyBorder="1" applyAlignment="1">
      <alignment horizontal="center" vertical="center" wrapText="1"/>
    </xf>
    <xf numFmtId="43" fontId="3" fillId="2" borderId="7" xfId="0" applyNumberFormat="1" applyFont="1" applyFill="1" applyBorder="1" applyAlignment="1">
      <alignment vertical="center" wrapText="1"/>
    </xf>
    <xf numFmtId="43" fontId="3" fillId="0" borderId="3" xfId="0" applyNumberFormat="1" applyFont="1" applyFill="1" applyBorder="1" applyAlignment="1">
      <alignment horizontal="center" vertical="center" wrapText="1"/>
    </xf>
    <xf numFmtId="43" fontId="9" fillId="0" borderId="7" xfId="0" applyNumberFormat="1" applyFont="1" applyFill="1" applyBorder="1" applyAlignment="1">
      <alignment horizontal="center" vertical="center" wrapText="1"/>
    </xf>
    <xf numFmtId="43" fontId="9" fillId="0" borderId="8" xfId="0" applyNumberFormat="1" applyFont="1" applyFill="1" applyBorder="1" applyAlignment="1">
      <alignment horizontal="center" vertical="center" wrapText="1"/>
    </xf>
    <xf numFmtId="43" fontId="3" fillId="2" borderId="17" xfId="0" applyNumberFormat="1" applyFont="1" applyFill="1" applyBorder="1" applyAlignment="1">
      <alignment vertical="center" wrapText="1"/>
    </xf>
    <xf numFmtId="43" fontId="3" fillId="0" borderId="7" xfId="0" applyNumberFormat="1" applyFont="1" applyFill="1" applyBorder="1" applyAlignment="1">
      <alignment horizontal="center" vertical="center" wrapText="1"/>
    </xf>
    <xf numFmtId="43" fontId="3" fillId="0" borderId="8" xfId="0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43" fontId="3" fillId="0" borderId="14" xfId="0" applyNumberFormat="1" applyFont="1" applyFill="1" applyBorder="1" applyAlignment="1">
      <alignment horizontal="center" vertical="center" wrapText="1"/>
    </xf>
    <xf numFmtId="43" fontId="5" fillId="0" borderId="25" xfId="0" applyNumberFormat="1" applyFont="1" applyFill="1" applyBorder="1" applyAlignment="1">
      <alignment horizontal="center" vertical="center" wrapText="1"/>
    </xf>
    <xf numFmtId="43" fontId="3" fillId="2" borderId="20" xfId="0" applyNumberFormat="1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5" fillId="2" borderId="13" xfId="0" applyNumberFormat="1" applyFont="1" applyFill="1" applyBorder="1" applyAlignment="1">
      <alignment horizontal="center" vertical="center" wrapText="1"/>
    </xf>
    <xf numFmtId="43" fontId="3" fillId="0" borderId="3" xfId="0" applyNumberFormat="1" applyFont="1" applyFill="1" applyBorder="1" applyAlignment="1">
      <alignment vertical="center" wrapText="1"/>
    </xf>
    <xf numFmtId="43" fontId="5" fillId="0" borderId="7" xfId="0" applyNumberFormat="1" applyFont="1" applyFill="1" applyBorder="1" applyAlignment="1">
      <alignment horizontal="center" vertical="center" wrapText="1"/>
    </xf>
    <xf numFmtId="43" fontId="3" fillId="0" borderId="3" xfId="0" applyNumberFormat="1" applyFont="1" applyFill="1" applyBorder="1" applyAlignment="1">
      <alignment horizontal="left" vertical="center" wrapText="1" indent="1"/>
    </xf>
    <xf numFmtId="43" fontId="3" fillId="0" borderId="7" xfId="0" applyNumberFormat="1" applyFont="1" applyFill="1" applyBorder="1" applyAlignment="1">
      <alignment horizontal="left" vertical="center" wrapText="1" indent="1"/>
    </xf>
    <xf numFmtId="43" fontId="3" fillId="0" borderId="7" xfId="0" applyNumberFormat="1" applyFont="1" applyFill="1" applyBorder="1" applyAlignment="1">
      <alignment horizontal="left" vertical="center" wrapText="1" indent="1"/>
    </xf>
    <xf numFmtId="43" fontId="3" fillId="0" borderId="8" xfId="0" applyNumberFormat="1" applyFont="1" applyFill="1" applyBorder="1" applyAlignment="1">
      <alignment horizontal="left" vertical="center" wrapText="1" indent="1"/>
    </xf>
    <xf numFmtId="43" fontId="3" fillId="0" borderId="6" xfId="0" applyNumberFormat="1" applyFont="1" applyFill="1" applyBorder="1" applyAlignment="1">
      <alignment vertical="center" wrapText="1"/>
    </xf>
    <xf numFmtId="43" fontId="3" fillId="0" borderId="7" xfId="0" applyNumberFormat="1" applyFont="1" applyFill="1" applyBorder="1" applyAlignment="1">
      <alignment horizontal="center" vertical="center"/>
    </xf>
    <xf numFmtId="43" fontId="3" fillId="0" borderId="25" xfId="0" applyNumberFormat="1" applyFont="1" applyFill="1" applyBorder="1" applyAlignment="1">
      <alignment vertical="center" wrapText="1"/>
    </xf>
    <xf numFmtId="43" fontId="5" fillId="0" borderId="34" xfId="0" applyNumberFormat="1" applyFont="1" applyFill="1" applyBorder="1" applyAlignment="1">
      <alignment horizontal="center" vertical="center" wrapText="1"/>
    </xf>
    <xf numFmtId="43" fontId="5" fillId="0" borderId="17" xfId="0" applyNumberFormat="1" applyFont="1" applyFill="1" applyBorder="1" applyAlignment="1">
      <alignment horizontal="center" vertical="center" wrapText="1"/>
    </xf>
    <xf numFmtId="43" fontId="5" fillId="2" borderId="3" xfId="0" applyNumberFormat="1" applyFont="1" applyFill="1" applyBorder="1" applyAlignment="1">
      <alignment vertical="center" wrapText="1"/>
    </xf>
    <xf numFmtId="43" fontId="5" fillId="2" borderId="3" xfId="0" applyNumberFormat="1" applyFont="1" applyFill="1" applyBorder="1" applyAlignment="1">
      <alignment horizontal="center" vertical="center" wrapText="1"/>
    </xf>
    <xf numFmtId="43" fontId="5" fillId="2" borderId="8" xfId="0" applyNumberFormat="1" applyFont="1" applyFill="1" applyBorder="1" applyAlignment="1">
      <alignment vertical="center" wrapText="1"/>
    </xf>
    <xf numFmtId="43" fontId="3" fillId="0" borderId="27" xfId="0" applyNumberFormat="1" applyFont="1" applyFill="1" applyBorder="1" applyAlignment="1">
      <alignment horizontal="center" vertical="center" wrapText="1"/>
    </xf>
    <xf numFmtId="43" fontId="3" fillId="0" borderId="26" xfId="0" applyNumberFormat="1" applyFont="1" applyFill="1" applyBorder="1" applyAlignment="1">
      <alignment horizontal="center" vertical="center" wrapText="1"/>
    </xf>
    <xf numFmtId="43" fontId="3" fillId="2" borderId="13" xfId="0" applyNumberFormat="1" applyFont="1" applyFill="1" applyBorder="1" applyAlignment="1">
      <alignment horizontal="center" vertical="center" wrapText="1"/>
    </xf>
    <xf numFmtId="43" fontId="3" fillId="0" borderId="25" xfId="0" applyNumberFormat="1" applyFont="1" applyFill="1" applyBorder="1" applyAlignment="1">
      <alignment vertical="center"/>
    </xf>
    <xf numFmtId="43" fontId="3" fillId="0" borderId="25" xfId="0" applyNumberFormat="1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43" fontId="3" fillId="2" borderId="7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43" fontId="3" fillId="0" borderId="7" xfId="0" applyNumberFormat="1" applyFont="1" applyFill="1" applyBorder="1" applyAlignment="1">
      <alignment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Haykuhi/Local%20Settings/Temporary%20Internet%20Files/Content.IE5/SWD7VJ8B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tabSelected="1" topLeftCell="A64" zoomScaleNormal="100" workbookViewId="0">
      <selection activeCell="D69" sqref="D69"/>
    </sheetView>
  </sheetViews>
  <sheetFormatPr defaultRowHeight="13.5" x14ac:dyDescent="0.2"/>
  <cols>
    <col min="1" max="1" width="7.85546875" style="93" customWidth="1"/>
    <col min="2" max="2" width="6.5703125" style="6" customWidth="1"/>
    <col min="3" max="3" width="9.140625" style="6"/>
    <col min="4" max="4" width="62.140625" style="7" customWidth="1"/>
    <col min="5" max="5" width="13.85546875" style="7" customWidth="1"/>
    <col min="6" max="6" width="13.28515625" style="7" customWidth="1"/>
    <col min="7" max="7" width="12.5703125" style="7" customWidth="1"/>
    <col min="8" max="8" width="8.140625" style="7" customWidth="1"/>
    <col min="9" max="16384" width="9.140625" style="7"/>
  </cols>
  <sheetData>
    <row r="1" spans="1:8" s="8" customFormat="1" x14ac:dyDescent="0.2">
      <c r="A1" s="6"/>
      <c r="B1" s="6"/>
      <c r="C1" s="6"/>
      <c r="D1" s="7"/>
      <c r="E1" s="7"/>
      <c r="F1" s="7"/>
      <c r="H1" s="9"/>
    </row>
    <row r="2" spans="1:8" s="8" customFormat="1" ht="15" customHeight="1" x14ac:dyDescent="0.2">
      <c r="A2" s="6"/>
      <c r="B2" s="6"/>
      <c r="C2" s="6"/>
      <c r="D2" s="7"/>
      <c r="E2" s="7"/>
      <c r="F2" s="7"/>
      <c r="H2" s="9"/>
    </row>
    <row r="3" spans="1:8" s="8" customFormat="1" ht="15.75" customHeight="1" x14ac:dyDescent="0.2">
      <c r="A3" s="324" t="s">
        <v>173</v>
      </c>
      <c r="B3" s="324"/>
      <c r="C3" s="324"/>
      <c r="D3" s="324"/>
      <c r="E3" s="324"/>
      <c r="F3" s="324"/>
      <c r="G3" s="324"/>
      <c r="H3" s="324"/>
    </row>
    <row r="4" spans="1:8" s="8" customFormat="1" x14ac:dyDescent="0.2">
      <c r="A4" s="84"/>
      <c r="B4" s="84"/>
      <c r="C4" s="84"/>
    </row>
    <row r="5" spans="1:8" s="8" customFormat="1" ht="12.75" customHeight="1" x14ac:dyDescent="0.2">
      <c r="A5" s="6"/>
      <c r="B5" s="6"/>
      <c r="C5" s="6"/>
      <c r="D5" s="7"/>
      <c r="E5" s="7"/>
      <c r="F5" s="7"/>
      <c r="G5" s="7"/>
      <c r="H5" s="6"/>
    </row>
    <row r="6" spans="1:8" s="8" customFormat="1" x14ac:dyDescent="0.2">
      <c r="A6" s="6"/>
      <c r="B6" s="6"/>
      <c r="C6" s="6"/>
      <c r="D6" s="7"/>
      <c r="E6" s="7"/>
      <c r="F6" s="7"/>
      <c r="G6" s="7" t="s">
        <v>174</v>
      </c>
      <c r="H6" s="6"/>
    </row>
    <row r="7" spans="1:8" s="10" customFormat="1" ht="43.5" customHeight="1" x14ac:dyDescent="0.2">
      <c r="A7" s="1" t="s">
        <v>3</v>
      </c>
      <c r="B7" s="2"/>
      <c r="C7" s="1" t="s">
        <v>175</v>
      </c>
      <c r="D7" s="2" t="s">
        <v>6</v>
      </c>
      <c r="E7" s="1" t="s">
        <v>176</v>
      </c>
      <c r="F7" s="1" t="s">
        <v>177</v>
      </c>
      <c r="G7" s="1" t="s">
        <v>178</v>
      </c>
      <c r="H7" s="1" t="s">
        <v>179</v>
      </c>
    </row>
    <row r="8" spans="1:8" s="8" customFormat="1" ht="43.5" customHeight="1" x14ac:dyDescent="0.2">
      <c r="A8" s="3" t="s">
        <v>4</v>
      </c>
      <c r="B8" s="207" t="s">
        <v>5</v>
      </c>
      <c r="C8" s="3" t="s">
        <v>180</v>
      </c>
      <c r="D8" s="11"/>
      <c r="E8" s="4"/>
      <c r="F8" s="4"/>
      <c r="G8" s="4"/>
      <c r="H8" s="5"/>
    </row>
    <row r="9" spans="1:8" ht="21.75" customHeight="1" x14ac:dyDescent="0.2">
      <c r="A9" s="33">
        <v>1002</v>
      </c>
      <c r="B9" s="199"/>
      <c r="C9" s="35"/>
      <c r="D9" s="36" t="s">
        <v>7</v>
      </c>
      <c r="E9" s="99"/>
      <c r="F9" s="69"/>
      <c r="G9" s="69"/>
      <c r="H9" s="122"/>
    </row>
    <row r="10" spans="1:8" ht="21" customHeight="1" x14ac:dyDescent="0.2">
      <c r="A10" s="16"/>
      <c r="B10" s="231"/>
      <c r="C10" s="16"/>
      <c r="D10" s="83" t="s">
        <v>181</v>
      </c>
      <c r="E10" s="65">
        <f>E16+E21</f>
        <v>497672.4</v>
      </c>
      <c r="F10" s="65">
        <f>F16+F21</f>
        <v>497672.4</v>
      </c>
      <c r="G10" s="65">
        <f>G16+G21</f>
        <v>496002.13999999996</v>
      </c>
      <c r="H10" s="65">
        <f>G10/F10*100</f>
        <v>99.664385648068873</v>
      </c>
    </row>
    <row r="11" spans="1:8" ht="15" customHeight="1" x14ac:dyDescent="0.2">
      <c r="A11" s="17"/>
      <c r="B11" s="232"/>
      <c r="C11" s="17"/>
      <c r="D11" s="79" t="s">
        <v>8</v>
      </c>
      <c r="E11" s="102"/>
      <c r="F11" s="102"/>
      <c r="G11" s="102"/>
      <c r="H11" s="102"/>
    </row>
    <row r="12" spans="1:8" ht="36.75" customHeight="1" x14ac:dyDescent="0.2">
      <c r="A12" s="17"/>
      <c r="B12" s="232"/>
      <c r="C12" s="17"/>
      <c r="D12" s="82" t="s">
        <v>1</v>
      </c>
      <c r="E12" s="102"/>
      <c r="F12" s="102"/>
      <c r="G12" s="102"/>
      <c r="H12" s="102"/>
    </row>
    <row r="13" spans="1:8" ht="17.25" customHeight="1" x14ac:dyDescent="0.2">
      <c r="A13" s="17"/>
      <c r="B13" s="232"/>
      <c r="C13" s="17"/>
      <c r="D13" s="79" t="s">
        <v>9</v>
      </c>
      <c r="E13" s="102"/>
      <c r="F13" s="102"/>
      <c r="G13" s="102"/>
      <c r="H13" s="102"/>
    </row>
    <row r="14" spans="1:8" ht="35.25" customHeight="1" x14ac:dyDescent="0.2">
      <c r="A14" s="17"/>
      <c r="B14" s="233"/>
      <c r="C14" s="18"/>
      <c r="D14" s="48" t="s">
        <v>2</v>
      </c>
      <c r="E14" s="41"/>
      <c r="F14" s="41"/>
      <c r="G14" s="41"/>
      <c r="H14" s="41"/>
    </row>
    <row r="15" spans="1:8" ht="15.75" customHeight="1" x14ac:dyDescent="0.2">
      <c r="A15" s="17"/>
      <c r="B15" s="234"/>
      <c r="C15" s="211"/>
      <c r="D15" s="212" t="s">
        <v>10</v>
      </c>
      <c r="E15" s="213"/>
      <c r="F15" s="214"/>
      <c r="G15" s="214"/>
      <c r="H15" s="215"/>
    </row>
    <row r="16" spans="1:8" ht="31.5" customHeight="1" x14ac:dyDescent="0.2">
      <c r="A16" s="17"/>
      <c r="B16" s="78" t="s">
        <v>0</v>
      </c>
      <c r="C16" s="16" t="s">
        <v>61</v>
      </c>
      <c r="D16" s="98" t="s">
        <v>182</v>
      </c>
      <c r="E16" s="40">
        <v>494672.4</v>
      </c>
      <c r="F16" s="40">
        <v>494672.4</v>
      </c>
      <c r="G16" s="40">
        <v>493455.66</v>
      </c>
      <c r="H16" s="102">
        <f>G16/F16*100</f>
        <v>99.754031152738648</v>
      </c>
    </row>
    <row r="17" spans="1:8" ht="18" customHeight="1" x14ac:dyDescent="0.2">
      <c r="A17" s="17"/>
      <c r="B17" s="76"/>
      <c r="C17" s="17"/>
      <c r="D17" s="63" t="s">
        <v>11</v>
      </c>
      <c r="E17" s="102"/>
      <c r="F17" s="102"/>
      <c r="G17" s="102"/>
      <c r="H17" s="102"/>
    </row>
    <row r="18" spans="1:8" ht="105" customHeight="1" x14ac:dyDescent="0.2">
      <c r="A18" s="17"/>
      <c r="B18" s="76"/>
      <c r="C18" s="17"/>
      <c r="D18" s="103" t="s">
        <v>13</v>
      </c>
      <c r="E18" s="102"/>
      <c r="F18" s="102"/>
      <c r="G18" s="102"/>
      <c r="H18" s="102"/>
    </row>
    <row r="19" spans="1:8" ht="16.5" customHeight="1" x14ac:dyDescent="0.2">
      <c r="A19" s="86"/>
      <c r="B19" s="169"/>
      <c r="C19" s="18"/>
      <c r="D19" s="98" t="s">
        <v>12</v>
      </c>
      <c r="E19" s="41"/>
      <c r="F19" s="41"/>
      <c r="G19" s="41"/>
      <c r="H19" s="41"/>
    </row>
    <row r="20" spans="1:8" ht="22.5" customHeight="1" x14ac:dyDescent="0.2">
      <c r="A20" s="87"/>
      <c r="B20" s="235"/>
      <c r="C20" s="85"/>
      <c r="D20" s="97" t="s">
        <v>59</v>
      </c>
      <c r="E20" s="104"/>
      <c r="F20" s="101"/>
      <c r="G20" s="101"/>
      <c r="H20" s="101"/>
    </row>
    <row r="21" spans="1:8" ht="22.5" customHeight="1" x14ac:dyDescent="0.2">
      <c r="A21" s="87"/>
      <c r="B21" s="76" t="s">
        <v>64</v>
      </c>
      <c r="C21" s="15" t="s">
        <v>61</v>
      </c>
      <c r="D21" s="98" t="s">
        <v>232</v>
      </c>
      <c r="E21" s="102">
        <v>3000</v>
      </c>
      <c r="F21" s="102">
        <v>3000</v>
      </c>
      <c r="G21" s="102">
        <v>2546.48</v>
      </c>
      <c r="H21" s="102">
        <f>G21/F21*100</f>
        <v>84.882666666666665</v>
      </c>
    </row>
    <row r="22" spans="1:8" ht="15.75" customHeight="1" x14ac:dyDescent="0.2">
      <c r="A22" s="17"/>
      <c r="B22" s="76"/>
      <c r="C22" s="17"/>
      <c r="D22" s="63" t="s">
        <v>37</v>
      </c>
      <c r="E22" s="102"/>
      <c r="F22" s="102"/>
      <c r="G22" s="102"/>
      <c r="H22" s="102"/>
    </row>
    <row r="23" spans="1:8" ht="22.5" customHeight="1" x14ac:dyDescent="0.2">
      <c r="A23" s="87"/>
      <c r="B23" s="76"/>
      <c r="C23" s="17"/>
      <c r="D23" s="98" t="s">
        <v>65</v>
      </c>
      <c r="E23" s="46"/>
      <c r="F23" s="46"/>
      <c r="G23" s="46"/>
      <c r="H23" s="46"/>
    </row>
    <row r="24" spans="1:8" ht="17.25" customHeight="1" x14ac:dyDescent="0.2">
      <c r="A24" s="17"/>
      <c r="B24" s="76"/>
      <c r="C24" s="17"/>
      <c r="D24" s="63" t="s">
        <v>60</v>
      </c>
      <c r="E24" s="102"/>
      <c r="F24" s="102"/>
      <c r="G24" s="102"/>
      <c r="H24" s="102"/>
    </row>
    <row r="25" spans="1:8" ht="17.25" customHeight="1" x14ac:dyDescent="0.2">
      <c r="A25" s="87"/>
      <c r="B25" s="76"/>
      <c r="C25" s="17"/>
      <c r="D25" s="98" t="s">
        <v>12</v>
      </c>
      <c r="E25" s="46"/>
      <c r="F25" s="46"/>
      <c r="G25" s="46"/>
      <c r="H25" s="46"/>
    </row>
    <row r="26" spans="1:8" ht="16.5" customHeight="1" x14ac:dyDescent="0.2">
      <c r="A26" s="17"/>
      <c r="B26" s="76"/>
      <c r="C26" s="17"/>
      <c r="D26" s="63" t="s">
        <v>66</v>
      </c>
      <c r="E26" s="102"/>
      <c r="F26" s="102"/>
      <c r="G26" s="102"/>
      <c r="H26" s="102"/>
    </row>
    <row r="27" spans="1:8" ht="22.5" customHeight="1" x14ac:dyDescent="0.2">
      <c r="A27" s="88"/>
      <c r="B27" s="169"/>
      <c r="C27" s="18"/>
      <c r="D27" s="95" t="s">
        <v>67</v>
      </c>
      <c r="E27" s="67"/>
      <c r="F27" s="67"/>
      <c r="G27" s="67"/>
      <c r="H27" s="67"/>
    </row>
    <row r="28" spans="1:8" ht="21" customHeight="1" x14ac:dyDescent="0.2">
      <c r="A28" s="33">
        <v>1015</v>
      </c>
      <c r="B28" s="236"/>
      <c r="C28" s="35"/>
      <c r="D28" s="36" t="s">
        <v>7</v>
      </c>
      <c r="E28" s="99"/>
      <c r="F28" s="37"/>
      <c r="G28" s="37"/>
      <c r="H28" s="38"/>
    </row>
    <row r="29" spans="1:8" ht="24" customHeight="1" x14ac:dyDescent="0.2">
      <c r="A29" s="117"/>
      <c r="B29" s="78"/>
      <c r="C29" s="60"/>
      <c r="D29" s="70" t="s">
        <v>183</v>
      </c>
      <c r="E29" s="65">
        <f>E35</f>
        <v>195120</v>
      </c>
      <c r="F29" s="65">
        <f>F35</f>
        <v>162220</v>
      </c>
      <c r="G29" s="65">
        <f>G35</f>
        <v>161859.1</v>
      </c>
      <c r="H29" s="65">
        <f>G29/F29*100</f>
        <v>99.77752434964863</v>
      </c>
    </row>
    <row r="30" spans="1:8" ht="17.25" customHeight="1" x14ac:dyDescent="0.2">
      <c r="A30" s="87"/>
      <c r="B30" s="209"/>
      <c r="C30" s="60"/>
      <c r="D30" s="63" t="s">
        <v>8</v>
      </c>
      <c r="E30" s="46"/>
      <c r="F30" s="46"/>
      <c r="G30" s="46"/>
      <c r="H30" s="46"/>
    </row>
    <row r="31" spans="1:8" ht="34.5" customHeight="1" x14ac:dyDescent="0.2">
      <c r="A31" s="87"/>
      <c r="B31" s="209"/>
      <c r="C31" s="60"/>
      <c r="D31" s="95" t="s">
        <v>68</v>
      </c>
      <c r="E31" s="46"/>
      <c r="F31" s="46"/>
      <c r="G31" s="46"/>
      <c r="H31" s="46"/>
    </row>
    <row r="32" spans="1:8" ht="18" customHeight="1" x14ac:dyDescent="0.2">
      <c r="A32" s="87"/>
      <c r="B32" s="209"/>
      <c r="C32" s="60"/>
      <c r="D32" s="63" t="s">
        <v>9</v>
      </c>
      <c r="E32" s="46"/>
      <c r="F32" s="46"/>
      <c r="G32" s="46"/>
      <c r="H32" s="46"/>
    </row>
    <row r="33" spans="1:8" ht="19.5" customHeight="1" x14ac:dyDescent="0.2">
      <c r="A33" s="87"/>
      <c r="B33" s="209"/>
      <c r="C33" s="60"/>
      <c r="D33" s="95" t="s">
        <v>69</v>
      </c>
      <c r="E33" s="67"/>
      <c r="F33" s="67"/>
      <c r="G33" s="67"/>
      <c r="H33" s="67"/>
    </row>
    <row r="34" spans="1:8" ht="15.75" customHeight="1" x14ac:dyDescent="0.2">
      <c r="A34" s="87"/>
      <c r="B34" s="255"/>
      <c r="C34" s="227"/>
      <c r="D34" s="212" t="s">
        <v>15</v>
      </c>
      <c r="E34" s="213"/>
      <c r="F34" s="214"/>
      <c r="G34" s="214"/>
      <c r="H34" s="215"/>
    </row>
    <row r="35" spans="1:8" ht="34.5" customHeight="1" x14ac:dyDescent="0.2">
      <c r="A35" s="87"/>
      <c r="B35" s="232" t="s">
        <v>73</v>
      </c>
      <c r="C35" s="61" t="s">
        <v>184</v>
      </c>
      <c r="D35" s="95" t="s">
        <v>70</v>
      </c>
      <c r="E35" s="94">
        <v>195120</v>
      </c>
      <c r="F35" s="94">
        <v>162220</v>
      </c>
      <c r="G35" s="94">
        <v>161859.1</v>
      </c>
      <c r="H35" s="94">
        <f>G35/F35*100</f>
        <v>99.77752434964863</v>
      </c>
    </row>
    <row r="36" spans="1:8" ht="18" customHeight="1" x14ac:dyDescent="0.2">
      <c r="A36" s="87"/>
      <c r="B36" s="76"/>
      <c r="C36" s="15"/>
      <c r="D36" s="63" t="s">
        <v>71</v>
      </c>
      <c r="E36" s="46"/>
      <c r="F36" s="46"/>
      <c r="G36" s="46"/>
      <c r="H36" s="46"/>
    </row>
    <row r="37" spans="1:8" ht="63" customHeight="1" x14ac:dyDescent="0.2">
      <c r="A37" s="88"/>
      <c r="B37" s="169"/>
      <c r="C37" s="47"/>
      <c r="D37" s="98" t="s">
        <v>72</v>
      </c>
      <c r="E37" s="67"/>
      <c r="F37" s="67"/>
      <c r="G37" s="67"/>
      <c r="H37" s="67"/>
    </row>
    <row r="38" spans="1:8" ht="21.75" customHeight="1" x14ac:dyDescent="0.2">
      <c r="A38" s="33">
        <v>1035</v>
      </c>
      <c r="B38" s="199"/>
      <c r="C38" s="35"/>
      <c r="D38" s="36" t="s">
        <v>7</v>
      </c>
      <c r="E38" s="99"/>
      <c r="F38" s="69"/>
      <c r="G38" s="69"/>
      <c r="H38" s="122"/>
    </row>
    <row r="39" spans="1:8" ht="36" customHeight="1" x14ac:dyDescent="0.2">
      <c r="A39" s="205"/>
      <c r="B39" s="90"/>
      <c r="C39" s="78"/>
      <c r="D39" s="64" t="s">
        <v>74</v>
      </c>
      <c r="E39" s="65">
        <f>E45+E54+E48+E57</f>
        <v>685</v>
      </c>
      <c r="F39" s="65">
        <f>F45+F54+F48+F57</f>
        <v>935924.5</v>
      </c>
      <c r="G39" s="65">
        <f>G45+G54+G48+G57</f>
        <v>636797.83000000007</v>
      </c>
      <c r="H39" s="65">
        <f>G39/F39*100</f>
        <v>68.03944442099764</v>
      </c>
    </row>
    <row r="40" spans="1:8" ht="18" customHeight="1" x14ac:dyDescent="0.2">
      <c r="A40" s="206"/>
      <c r="B40" s="135"/>
      <c r="C40" s="76"/>
      <c r="D40" s="63" t="s">
        <v>8</v>
      </c>
      <c r="E40" s="46"/>
      <c r="F40" s="46"/>
      <c r="G40" s="46"/>
      <c r="H40" s="46"/>
    </row>
    <row r="41" spans="1:8" ht="48.75" customHeight="1" x14ac:dyDescent="0.2">
      <c r="A41" s="206"/>
      <c r="B41" s="135"/>
      <c r="C41" s="76"/>
      <c r="D41" s="64" t="s">
        <v>231</v>
      </c>
      <c r="E41" s="46"/>
      <c r="F41" s="46"/>
      <c r="G41" s="46"/>
      <c r="H41" s="46"/>
    </row>
    <row r="42" spans="1:8" ht="21.75" customHeight="1" x14ac:dyDescent="0.2">
      <c r="A42" s="206"/>
      <c r="B42" s="135"/>
      <c r="C42" s="76"/>
      <c r="D42" s="63" t="s">
        <v>9</v>
      </c>
      <c r="E42" s="46"/>
      <c r="F42" s="46"/>
      <c r="G42" s="46"/>
      <c r="H42" s="46"/>
    </row>
    <row r="43" spans="1:8" ht="19.5" customHeight="1" x14ac:dyDescent="0.2">
      <c r="A43" s="206"/>
      <c r="B43" s="135"/>
      <c r="C43" s="76"/>
      <c r="D43" s="70" t="s">
        <v>14</v>
      </c>
      <c r="E43" s="67"/>
      <c r="F43" s="67"/>
      <c r="G43" s="67"/>
      <c r="H43" s="67"/>
    </row>
    <row r="44" spans="1:8" ht="17.25" customHeight="1" x14ac:dyDescent="0.2">
      <c r="A44" s="206"/>
      <c r="B44" s="237"/>
      <c r="C44" s="199"/>
      <c r="D44" s="216" t="s">
        <v>15</v>
      </c>
      <c r="E44" s="217"/>
      <c r="F44" s="214"/>
      <c r="G44" s="214"/>
      <c r="H44" s="215"/>
    </row>
    <row r="45" spans="1:8" ht="18.75" customHeight="1" x14ac:dyDescent="0.2">
      <c r="A45" s="206"/>
      <c r="B45" s="78" t="s">
        <v>76</v>
      </c>
      <c r="C45" s="16" t="s">
        <v>96</v>
      </c>
      <c r="D45" s="22" t="s">
        <v>75</v>
      </c>
      <c r="E45" s="94">
        <v>354</v>
      </c>
      <c r="F45" s="94">
        <v>354</v>
      </c>
      <c r="G45" s="94">
        <v>354</v>
      </c>
      <c r="H45" s="94">
        <f>G45/F45*100</f>
        <v>100</v>
      </c>
    </row>
    <row r="46" spans="1:8" ht="15.75" customHeight="1" x14ac:dyDescent="0.2">
      <c r="A46" s="206"/>
      <c r="B46" s="209"/>
      <c r="C46" s="17"/>
      <c r="D46" s="79" t="s">
        <v>71</v>
      </c>
      <c r="E46" s="71"/>
      <c r="F46" s="71"/>
      <c r="G46" s="71"/>
      <c r="H46" s="71"/>
    </row>
    <row r="47" spans="1:8" ht="16.5" customHeight="1" x14ac:dyDescent="0.2">
      <c r="A47" s="206"/>
      <c r="B47" s="169"/>
      <c r="C47" s="18"/>
      <c r="D47" s="22" t="s">
        <v>75</v>
      </c>
      <c r="E47" s="72"/>
      <c r="F47" s="72"/>
      <c r="G47" s="72"/>
      <c r="H47" s="72"/>
    </row>
    <row r="48" spans="1:8" ht="21.75" customHeight="1" x14ac:dyDescent="0.2">
      <c r="A48" s="206"/>
      <c r="B48" s="78" t="s">
        <v>57</v>
      </c>
      <c r="C48" s="16" t="s">
        <v>96</v>
      </c>
      <c r="D48" s="82" t="s">
        <v>77</v>
      </c>
      <c r="E48" s="94">
        <v>331</v>
      </c>
      <c r="F48" s="94">
        <v>331</v>
      </c>
      <c r="G48" s="94">
        <v>331</v>
      </c>
      <c r="H48" s="94">
        <f>G48/F48*100</f>
        <v>100</v>
      </c>
    </row>
    <row r="49" spans="1:8" ht="16.5" customHeight="1" x14ac:dyDescent="0.2">
      <c r="A49" s="206"/>
      <c r="B49" s="209"/>
      <c r="C49" s="17"/>
      <c r="D49" s="79" t="s">
        <v>71</v>
      </c>
      <c r="E49" s="73"/>
      <c r="F49" s="73"/>
      <c r="G49" s="73"/>
      <c r="H49" s="73"/>
    </row>
    <row r="50" spans="1:8" ht="23.25" customHeight="1" x14ac:dyDescent="0.2">
      <c r="A50" s="206"/>
      <c r="B50" s="209"/>
      <c r="C50" s="17"/>
      <c r="D50" s="22" t="s">
        <v>77</v>
      </c>
      <c r="E50" s="73"/>
      <c r="F50" s="73"/>
      <c r="G50" s="73"/>
      <c r="H50" s="73"/>
    </row>
    <row r="51" spans="1:8" ht="17.25" customHeight="1" x14ac:dyDescent="0.2">
      <c r="A51" s="17"/>
      <c r="B51" s="209"/>
      <c r="C51" s="17"/>
      <c r="D51" s="79" t="s">
        <v>9</v>
      </c>
      <c r="E51" s="73"/>
      <c r="F51" s="73"/>
      <c r="G51" s="73"/>
      <c r="H51" s="73"/>
    </row>
    <row r="52" spans="1:8" ht="33.75" customHeight="1" x14ac:dyDescent="0.2">
      <c r="A52" s="17"/>
      <c r="B52" s="209"/>
      <c r="C52" s="18"/>
      <c r="D52" s="83" t="s">
        <v>97</v>
      </c>
      <c r="E52" s="74"/>
      <c r="F52" s="73"/>
      <c r="G52" s="74"/>
      <c r="H52" s="74"/>
    </row>
    <row r="53" spans="1:8" ht="17.25" customHeight="1" x14ac:dyDescent="0.2">
      <c r="A53" s="17"/>
      <c r="B53" s="210"/>
      <c r="C53" s="117"/>
      <c r="D53" s="81" t="s">
        <v>15</v>
      </c>
      <c r="E53" s="89"/>
      <c r="F53" s="117"/>
      <c r="G53" s="117"/>
      <c r="H53" s="117"/>
    </row>
    <row r="54" spans="1:8" ht="36" customHeight="1" x14ac:dyDescent="0.2">
      <c r="A54" s="17"/>
      <c r="B54" s="209" t="s">
        <v>95</v>
      </c>
      <c r="C54" s="17" t="s">
        <v>96</v>
      </c>
      <c r="D54" s="22" t="s">
        <v>205</v>
      </c>
      <c r="E54" s="289">
        <v>0</v>
      </c>
      <c r="F54" s="102">
        <v>235457.5</v>
      </c>
      <c r="G54" s="102">
        <v>227687</v>
      </c>
      <c r="H54" s="102">
        <f>G54/F54*100</f>
        <v>96.699829056199107</v>
      </c>
    </row>
    <row r="55" spans="1:8" ht="15.75" customHeight="1" x14ac:dyDescent="0.2">
      <c r="A55" s="17"/>
      <c r="B55" s="209"/>
      <c r="C55" s="17"/>
      <c r="D55" s="79" t="s">
        <v>71</v>
      </c>
      <c r="E55" s="289"/>
      <c r="F55" s="17"/>
      <c r="G55" s="17"/>
      <c r="H55" s="17"/>
    </row>
    <row r="56" spans="1:8" ht="90" customHeight="1" x14ac:dyDescent="0.2">
      <c r="A56" s="17"/>
      <c r="B56" s="169"/>
      <c r="C56" s="18"/>
      <c r="D56" s="80" t="s">
        <v>191</v>
      </c>
      <c r="E56" s="290"/>
      <c r="F56" s="18"/>
      <c r="G56" s="18"/>
      <c r="H56" s="18"/>
    </row>
    <row r="57" spans="1:8" ht="18.75" customHeight="1" x14ac:dyDescent="0.2">
      <c r="A57" s="17"/>
      <c r="B57" s="232" t="s">
        <v>16</v>
      </c>
      <c r="C57" s="16" t="s">
        <v>96</v>
      </c>
      <c r="D57" s="80" t="s">
        <v>206</v>
      </c>
      <c r="E57" s="283">
        <v>0</v>
      </c>
      <c r="F57" s="102">
        <v>699782</v>
      </c>
      <c r="G57" s="94">
        <v>408425.83</v>
      </c>
      <c r="H57" s="94">
        <f>G57/F57*100</f>
        <v>58.36472358534516</v>
      </c>
    </row>
    <row r="58" spans="1:8" ht="15.75" customHeight="1" x14ac:dyDescent="0.2">
      <c r="A58" s="17"/>
      <c r="B58" s="76"/>
      <c r="C58" s="17"/>
      <c r="D58" s="79" t="s">
        <v>71</v>
      </c>
      <c r="E58" s="318"/>
      <c r="F58" s="68"/>
      <c r="G58" s="68"/>
      <c r="H58" s="68"/>
    </row>
    <row r="59" spans="1:8" ht="51.75" customHeight="1" x14ac:dyDescent="0.2">
      <c r="A59" s="86"/>
      <c r="B59" s="233"/>
      <c r="C59" s="18"/>
      <c r="D59" s="48" t="s">
        <v>185</v>
      </c>
      <c r="E59" s="43"/>
      <c r="F59" s="43"/>
      <c r="G59" s="43"/>
      <c r="H59" s="43"/>
    </row>
    <row r="60" spans="1:8" ht="21.75" customHeight="1" x14ac:dyDescent="0.2">
      <c r="A60" s="33">
        <v>1049</v>
      </c>
      <c r="B60" s="199"/>
      <c r="C60" s="35"/>
      <c r="D60" s="36" t="s">
        <v>7</v>
      </c>
      <c r="E60" s="99"/>
      <c r="F60" s="99"/>
      <c r="G60" s="99"/>
      <c r="H60" s="152"/>
    </row>
    <row r="61" spans="1:8" ht="32.25" customHeight="1" x14ac:dyDescent="0.2">
      <c r="A61" s="117"/>
      <c r="B61" s="238"/>
      <c r="C61" s="53"/>
      <c r="D61" s="107" t="s">
        <v>207</v>
      </c>
      <c r="E61" s="150">
        <f>E67</f>
        <v>76500</v>
      </c>
      <c r="F61" s="65">
        <f>F67</f>
        <v>76500</v>
      </c>
      <c r="G61" s="189">
        <f>G67</f>
        <v>64055.8</v>
      </c>
      <c r="H61" s="65">
        <f>G61/F61*100</f>
        <v>83.733071895424843</v>
      </c>
    </row>
    <row r="62" spans="1:8" ht="16.5" customHeight="1" x14ac:dyDescent="0.2">
      <c r="A62" s="87"/>
      <c r="B62" s="239"/>
      <c r="C62" s="54"/>
      <c r="D62" s="136" t="s">
        <v>8</v>
      </c>
      <c r="E62" s="125"/>
      <c r="F62" s="102"/>
      <c r="G62" s="100"/>
      <c r="H62" s="102"/>
    </row>
    <row r="63" spans="1:8" ht="33.75" customHeight="1" x14ac:dyDescent="0.2">
      <c r="A63" s="87"/>
      <c r="B63" s="239"/>
      <c r="C63" s="54"/>
      <c r="D63" s="108" t="s">
        <v>18</v>
      </c>
      <c r="E63" s="125"/>
      <c r="F63" s="102"/>
      <c r="G63" s="100"/>
      <c r="H63" s="102"/>
    </row>
    <row r="64" spans="1:8" ht="17.25" customHeight="1" x14ac:dyDescent="0.2">
      <c r="A64" s="87"/>
      <c r="B64" s="239"/>
      <c r="C64" s="54"/>
      <c r="D64" s="136" t="s">
        <v>9</v>
      </c>
      <c r="E64" s="125"/>
      <c r="F64" s="102"/>
      <c r="G64" s="100"/>
      <c r="H64" s="102"/>
    </row>
    <row r="65" spans="1:8" ht="61.5" customHeight="1" x14ac:dyDescent="0.2">
      <c r="A65" s="87"/>
      <c r="B65" s="157"/>
      <c r="C65" s="193"/>
      <c r="D65" s="160" t="s">
        <v>35</v>
      </c>
      <c r="E65" s="126"/>
      <c r="F65" s="41"/>
      <c r="G65" s="127"/>
      <c r="H65" s="41"/>
    </row>
    <row r="66" spans="1:8" ht="17.25" customHeight="1" x14ac:dyDescent="0.2">
      <c r="A66" s="87"/>
      <c r="B66" s="321"/>
      <c r="C66" s="321"/>
      <c r="D66" s="322" t="s">
        <v>78</v>
      </c>
      <c r="E66" s="323"/>
      <c r="F66" s="323"/>
      <c r="G66" s="323"/>
      <c r="H66" s="323"/>
    </row>
    <row r="67" spans="1:8" ht="46.5" customHeight="1" x14ac:dyDescent="0.2">
      <c r="A67" s="87"/>
      <c r="B67" s="195" t="s">
        <v>31</v>
      </c>
      <c r="C67" s="195" t="s">
        <v>186</v>
      </c>
      <c r="D67" s="107" t="s">
        <v>79</v>
      </c>
      <c r="E67" s="109">
        <v>76500</v>
      </c>
      <c r="F67" s="190">
        <v>76500</v>
      </c>
      <c r="G67" s="12">
        <v>64055.8</v>
      </c>
      <c r="H67" s="94">
        <f>G67/F67*100</f>
        <v>83.733071895424843</v>
      </c>
    </row>
    <row r="68" spans="1:8" ht="19.5" customHeight="1" x14ac:dyDescent="0.2">
      <c r="A68" s="87"/>
      <c r="B68" s="196"/>
      <c r="C68" s="196"/>
      <c r="D68" s="162" t="s">
        <v>172</v>
      </c>
      <c r="E68" s="102"/>
      <c r="F68" s="100"/>
      <c r="G68" s="102"/>
      <c r="H68" s="102"/>
    </row>
    <row r="69" spans="1:8" ht="78.75" customHeight="1" x14ac:dyDescent="0.2">
      <c r="A69" s="87"/>
      <c r="B69" s="196"/>
      <c r="C69" s="196"/>
      <c r="D69" s="108" t="s">
        <v>192</v>
      </c>
      <c r="E69" s="102"/>
      <c r="F69" s="100"/>
      <c r="G69" s="102"/>
      <c r="H69" s="102"/>
    </row>
    <row r="70" spans="1:8" ht="18" customHeight="1" x14ac:dyDescent="0.2">
      <c r="A70" s="87"/>
      <c r="B70" s="197"/>
      <c r="C70" s="197"/>
      <c r="D70" s="192" t="s">
        <v>80</v>
      </c>
      <c r="E70" s="102"/>
      <c r="F70" s="100"/>
      <c r="G70" s="102"/>
      <c r="H70" s="102"/>
    </row>
    <row r="71" spans="1:8" s="30" customFormat="1" ht="36" customHeight="1" x14ac:dyDescent="0.2">
      <c r="A71" s="88"/>
      <c r="B71" s="194"/>
      <c r="C71" s="194"/>
      <c r="D71" s="21" t="s">
        <v>187</v>
      </c>
      <c r="E71" s="41"/>
      <c r="F71" s="100"/>
      <c r="G71" s="41"/>
      <c r="H71" s="41"/>
    </row>
    <row r="72" spans="1:8" ht="18.75" customHeight="1" x14ac:dyDescent="0.2">
      <c r="A72" s="191">
        <v>1110</v>
      </c>
      <c r="B72" s="240"/>
      <c r="C72" s="34"/>
      <c r="D72" s="36" t="s">
        <v>7</v>
      </c>
      <c r="E72" s="37"/>
      <c r="F72" s="37"/>
      <c r="G72" s="37"/>
      <c r="H72" s="38"/>
    </row>
    <row r="73" spans="1:8" ht="25.5" customHeight="1" x14ac:dyDescent="0.2">
      <c r="A73" s="117"/>
      <c r="B73" s="78"/>
      <c r="C73" s="16"/>
      <c r="D73" s="110" t="s">
        <v>208</v>
      </c>
      <c r="E73" s="65">
        <f>E79</f>
        <v>720</v>
      </c>
      <c r="F73" s="65">
        <f>F79</f>
        <v>720</v>
      </c>
      <c r="G73" s="65">
        <f>G79</f>
        <v>660</v>
      </c>
      <c r="H73" s="65">
        <f>G73/F73*100</f>
        <v>91.666666666666657</v>
      </c>
    </row>
    <row r="74" spans="1:8" ht="19.5" customHeight="1" x14ac:dyDescent="0.2">
      <c r="A74" s="87"/>
      <c r="B74" s="209"/>
      <c r="C74" s="17"/>
      <c r="D74" s="111" t="s">
        <v>8</v>
      </c>
      <c r="E74" s="102"/>
      <c r="F74" s="102"/>
      <c r="G74" s="102"/>
      <c r="H74" s="102"/>
    </row>
    <row r="75" spans="1:8" ht="61.5" customHeight="1" x14ac:dyDescent="0.2">
      <c r="A75" s="87"/>
      <c r="B75" s="209"/>
      <c r="C75" s="17"/>
      <c r="D75" s="112" t="s">
        <v>209</v>
      </c>
      <c r="E75" s="102"/>
      <c r="F75" s="102"/>
      <c r="G75" s="102"/>
      <c r="H75" s="102"/>
    </row>
    <row r="76" spans="1:8" ht="17.25" customHeight="1" x14ac:dyDescent="0.2">
      <c r="A76" s="87"/>
      <c r="B76" s="209"/>
      <c r="C76" s="17"/>
      <c r="D76" s="111" t="s">
        <v>9</v>
      </c>
      <c r="E76" s="102"/>
      <c r="F76" s="102"/>
      <c r="G76" s="102"/>
      <c r="H76" s="102"/>
    </row>
    <row r="77" spans="1:8" ht="46.5" customHeight="1" x14ac:dyDescent="0.2">
      <c r="A77" s="87"/>
      <c r="B77" s="209"/>
      <c r="C77" s="17"/>
      <c r="D77" s="113" t="s">
        <v>81</v>
      </c>
      <c r="E77" s="41"/>
      <c r="F77" s="41"/>
      <c r="G77" s="41"/>
      <c r="H77" s="41"/>
    </row>
    <row r="78" spans="1:8" ht="18" customHeight="1" x14ac:dyDescent="0.2">
      <c r="A78" s="87"/>
      <c r="B78" s="255"/>
      <c r="C78" s="227"/>
      <c r="D78" s="212" t="s">
        <v>78</v>
      </c>
      <c r="E78" s="213"/>
      <c r="F78" s="214"/>
      <c r="G78" s="214"/>
      <c r="H78" s="215"/>
    </row>
    <row r="79" spans="1:8" ht="36.75" customHeight="1" x14ac:dyDescent="0.2">
      <c r="A79" s="87"/>
      <c r="B79" s="231" t="s">
        <v>82</v>
      </c>
      <c r="C79" s="16" t="s">
        <v>188</v>
      </c>
      <c r="D79" s="107" t="s">
        <v>219</v>
      </c>
      <c r="E79" s="109">
        <v>720</v>
      </c>
      <c r="F79" s="109">
        <v>720</v>
      </c>
      <c r="G79" s="109">
        <v>660</v>
      </c>
      <c r="H79" s="109">
        <f>G79/F79*100</f>
        <v>91.666666666666657</v>
      </c>
    </row>
    <row r="80" spans="1:8" ht="18" customHeight="1" x14ac:dyDescent="0.2">
      <c r="A80" s="87"/>
      <c r="B80" s="232"/>
      <c r="C80" s="17"/>
      <c r="D80" s="79" t="s">
        <v>71</v>
      </c>
      <c r="E80" s="102"/>
      <c r="F80" s="102"/>
      <c r="G80" s="102"/>
      <c r="H80" s="102"/>
    </row>
    <row r="81" spans="1:8" ht="60.75" customHeight="1" x14ac:dyDescent="0.2">
      <c r="A81" s="88"/>
      <c r="B81" s="233"/>
      <c r="C81" s="18"/>
      <c r="D81" s="108" t="s">
        <v>220</v>
      </c>
      <c r="E81" s="41"/>
      <c r="F81" s="41"/>
      <c r="G81" s="41"/>
      <c r="H81" s="41"/>
    </row>
    <row r="82" spans="1:8" ht="21.75" customHeight="1" x14ac:dyDescent="0.2">
      <c r="A82" s="33">
        <v>1146</v>
      </c>
      <c r="B82" s="199"/>
      <c r="C82" s="35"/>
      <c r="D82" s="36" t="s">
        <v>7</v>
      </c>
      <c r="E82" s="99"/>
      <c r="F82" s="69"/>
      <c r="G82" s="69"/>
      <c r="H82" s="122"/>
    </row>
    <row r="83" spans="1:8" ht="24.75" customHeight="1" x14ac:dyDescent="0.2">
      <c r="A83" s="117"/>
      <c r="B83" s="134"/>
      <c r="C83" s="49"/>
      <c r="D83" s="28" t="s">
        <v>20</v>
      </c>
      <c r="E83" s="65">
        <f>E89+E94+E99+E104+E110+E113</f>
        <v>3690854.5</v>
      </c>
      <c r="F83" s="65">
        <f>F89+F94+F99+F104+F110+F113</f>
        <v>3674746.9</v>
      </c>
      <c r="G83" s="65">
        <f>G89+G94+G99+G104+G110+G113</f>
        <v>3671376.1999999997</v>
      </c>
      <c r="H83" s="65">
        <f>G83/F83*100</f>
        <v>99.908273954867482</v>
      </c>
    </row>
    <row r="84" spans="1:8" ht="15.75" customHeight="1" x14ac:dyDescent="0.2">
      <c r="A84" s="87"/>
      <c r="B84" s="239"/>
      <c r="C84" s="51"/>
      <c r="D84" s="114" t="s">
        <v>8</v>
      </c>
      <c r="E84" s="115"/>
      <c r="F84" s="115"/>
      <c r="G84" s="115"/>
      <c r="H84" s="115"/>
    </row>
    <row r="85" spans="1:8" ht="33" customHeight="1" x14ac:dyDescent="0.2">
      <c r="A85" s="87"/>
      <c r="B85" s="239"/>
      <c r="C85" s="51"/>
      <c r="D85" s="28" t="s">
        <v>39</v>
      </c>
      <c r="E85" s="115"/>
      <c r="F85" s="115"/>
      <c r="G85" s="115"/>
      <c r="H85" s="115"/>
    </row>
    <row r="86" spans="1:8" ht="16.5" customHeight="1" x14ac:dyDescent="0.2">
      <c r="A86" s="87"/>
      <c r="B86" s="239"/>
      <c r="C86" s="51"/>
      <c r="D86" s="114" t="s">
        <v>9</v>
      </c>
      <c r="E86" s="115"/>
      <c r="F86" s="115"/>
      <c r="G86" s="115"/>
      <c r="H86" s="115"/>
    </row>
    <row r="87" spans="1:8" ht="46.5" customHeight="1" x14ac:dyDescent="0.2">
      <c r="A87" s="87"/>
      <c r="B87" s="157"/>
      <c r="C87" s="105"/>
      <c r="D87" s="28" t="s">
        <v>40</v>
      </c>
      <c r="E87" s="116"/>
      <c r="F87" s="116"/>
      <c r="G87" s="116"/>
      <c r="H87" s="116"/>
    </row>
    <row r="88" spans="1:8" ht="18.75" customHeight="1" x14ac:dyDescent="0.2">
      <c r="A88" s="87"/>
      <c r="B88" s="241"/>
      <c r="C88" s="218"/>
      <c r="D88" s="219" t="s">
        <v>78</v>
      </c>
      <c r="E88" s="220"/>
      <c r="F88" s="214"/>
      <c r="G88" s="221"/>
      <c r="H88" s="222"/>
    </row>
    <row r="89" spans="1:8" ht="21.75" customHeight="1" x14ac:dyDescent="0.2">
      <c r="A89" s="87"/>
      <c r="B89" s="210" t="s">
        <v>31</v>
      </c>
      <c r="C89" s="117" t="s">
        <v>83</v>
      </c>
      <c r="D89" s="28" t="s">
        <v>210</v>
      </c>
      <c r="E89" s="109">
        <v>1196297.6000000001</v>
      </c>
      <c r="F89" s="109">
        <v>1210972.6000000001</v>
      </c>
      <c r="G89" s="109">
        <v>1210972.6000000001</v>
      </c>
      <c r="H89" s="109">
        <f>G89/F89*100</f>
        <v>100</v>
      </c>
    </row>
    <row r="90" spans="1:8" ht="17.25" customHeight="1" x14ac:dyDescent="0.2">
      <c r="A90" s="87"/>
      <c r="B90" s="145"/>
      <c r="C90" s="46"/>
      <c r="D90" s="111" t="s">
        <v>172</v>
      </c>
      <c r="E90" s="102"/>
      <c r="F90" s="102"/>
      <c r="G90" s="102"/>
      <c r="H90" s="102"/>
    </row>
    <row r="91" spans="1:8" ht="21.75" customHeight="1" x14ac:dyDescent="0.2">
      <c r="A91" s="87"/>
      <c r="B91" s="145"/>
      <c r="C91" s="46"/>
      <c r="D91" s="112" t="s">
        <v>21</v>
      </c>
      <c r="E91" s="102"/>
      <c r="F91" s="102"/>
      <c r="G91" s="102"/>
      <c r="H91" s="102"/>
    </row>
    <row r="92" spans="1:8" ht="20.25" customHeight="1" x14ac:dyDescent="0.2">
      <c r="A92" s="87"/>
      <c r="B92" s="145"/>
      <c r="C92" s="46"/>
      <c r="D92" s="118" t="s">
        <v>80</v>
      </c>
      <c r="E92" s="102"/>
      <c r="F92" s="102"/>
      <c r="G92" s="102"/>
      <c r="H92" s="102"/>
    </row>
    <row r="93" spans="1:8" ht="21.75" customHeight="1" x14ac:dyDescent="0.2">
      <c r="A93" s="87"/>
      <c r="B93" s="145"/>
      <c r="C93" s="67"/>
      <c r="D93" s="112" t="s">
        <v>22</v>
      </c>
      <c r="E93" s="41"/>
      <c r="F93" s="41"/>
      <c r="G93" s="41"/>
      <c r="H93" s="41"/>
    </row>
    <row r="94" spans="1:8" ht="21.75" customHeight="1" x14ac:dyDescent="0.2">
      <c r="A94" s="87"/>
      <c r="B94" s="210" t="s">
        <v>32</v>
      </c>
      <c r="C94" s="117" t="s">
        <v>211</v>
      </c>
      <c r="D94" s="39" t="s">
        <v>212</v>
      </c>
      <c r="E94" s="109">
        <v>20043.900000000001</v>
      </c>
      <c r="F94" s="109">
        <v>20496</v>
      </c>
      <c r="G94" s="109">
        <v>20496</v>
      </c>
      <c r="H94" s="109">
        <f>G94/F94*100</f>
        <v>100</v>
      </c>
    </row>
    <row r="95" spans="1:8" ht="18.75" customHeight="1" x14ac:dyDescent="0.2">
      <c r="A95" s="87"/>
      <c r="B95" s="209"/>
      <c r="C95" s="17"/>
      <c r="D95" s="23" t="s">
        <v>172</v>
      </c>
      <c r="E95" s="102"/>
      <c r="F95" s="102"/>
      <c r="G95" s="102"/>
      <c r="H95" s="102"/>
    </row>
    <row r="96" spans="1:8" ht="44.25" customHeight="1" x14ac:dyDescent="0.2">
      <c r="A96" s="87"/>
      <c r="B96" s="209"/>
      <c r="C96" s="17"/>
      <c r="D96" s="24" t="s">
        <v>84</v>
      </c>
      <c r="E96" s="102"/>
      <c r="F96" s="102"/>
      <c r="G96" s="102"/>
      <c r="H96" s="102"/>
    </row>
    <row r="97" spans="1:8" ht="16.5" customHeight="1" x14ac:dyDescent="0.2">
      <c r="A97" s="87"/>
      <c r="B97" s="209"/>
      <c r="C97" s="17"/>
      <c r="D97" s="26" t="s">
        <v>80</v>
      </c>
      <c r="E97" s="102"/>
      <c r="F97" s="102"/>
      <c r="G97" s="102"/>
      <c r="H97" s="102"/>
    </row>
    <row r="98" spans="1:8" ht="21.75" customHeight="1" x14ac:dyDescent="0.2">
      <c r="A98" s="87"/>
      <c r="B98" s="209"/>
      <c r="C98" s="18"/>
      <c r="D98" s="24" t="s">
        <v>22</v>
      </c>
      <c r="E98" s="102"/>
      <c r="F98" s="41"/>
      <c r="G98" s="41"/>
      <c r="H98" s="41"/>
    </row>
    <row r="99" spans="1:8" ht="21.75" customHeight="1" x14ac:dyDescent="0.2">
      <c r="A99" s="87"/>
      <c r="B99" s="210" t="s">
        <v>33</v>
      </c>
      <c r="C99" s="117" t="s">
        <v>213</v>
      </c>
      <c r="D99" s="42" t="s">
        <v>214</v>
      </c>
      <c r="E99" s="109">
        <v>1775857.2</v>
      </c>
      <c r="F99" s="109">
        <v>1759122</v>
      </c>
      <c r="G99" s="109">
        <v>1755932.2</v>
      </c>
      <c r="H99" s="109">
        <f>G99/F99*100</f>
        <v>99.818670905144728</v>
      </c>
    </row>
    <row r="100" spans="1:8" ht="19.5" customHeight="1" x14ac:dyDescent="0.2">
      <c r="A100" s="87"/>
      <c r="B100" s="209"/>
      <c r="C100" s="17"/>
      <c r="D100" s="111" t="s">
        <v>172</v>
      </c>
      <c r="E100" s="115"/>
      <c r="F100" s="115"/>
      <c r="G100" s="115"/>
      <c r="H100" s="115"/>
    </row>
    <row r="101" spans="1:8" ht="21.75" customHeight="1" x14ac:dyDescent="0.2">
      <c r="A101" s="87"/>
      <c r="B101" s="209"/>
      <c r="C101" s="17"/>
      <c r="D101" s="112" t="s">
        <v>23</v>
      </c>
      <c r="E101" s="115"/>
      <c r="F101" s="115"/>
      <c r="G101" s="115"/>
      <c r="H101" s="115"/>
    </row>
    <row r="102" spans="1:8" ht="16.5" customHeight="1" x14ac:dyDescent="0.2">
      <c r="A102" s="87"/>
      <c r="B102" s="209"/>
      <c r="C102" s="17"/>
      <c r="D102" s="118" t="s">
        <v>80</v>
      </c>
      <c r="E102" s="115"/>
      <c r="F102" s="115"/>
      <c r="G102" s="115"/>
      <c r="H102" s="115"/>
    </row>
    <row r="103" spans="1:8" ht="21.75" customHeight="1" x14ac:dyDescent="0.2">
      <c r="A103" s="87"/>
      <c r="B103" s="209"/>
      <c r="C103" s="18"/>
      <c r="D103" s="112" t="s">
        <v>22</v>
      </c>
      <c r="E103" s="115"/>
      <c r="F103" s="116"/>
      <c r="G103" s="116"/>
      <c r="H103" s="116"/>
    </row>
    <row r="104" spans="1:8" ht="21.75" customHeight="1" x14ac:dyDescent="0.2">
      <c r="A104" s="87"/>
      <c r="B104" s="210" t="s">
        <v>34</v>
      </c>
      <c r="C104" s="117" t="s">
        <v>215</v>
      </c>
      <c r="D104" s="42" t="s">
        <v>216</v>
      </c>
      <c r="E104" s="109">
        <v>691733.5</v>
      </c>
      <c r="F104" s="109">
        <v>677234</v>
      </c>
      <c r="G104" s="109">
        <v>677234</v>
      </c>
      <c r="H104" s="109">
        <f>G104/F104*100</f>
        <v>100</v>
      </c>
    </row>
    <row r="105" spans="1:8" ht="18.75" customHeight="1" x14ac:dyDescent="0.2">
      <c r="A105" s="87"/>
      <c r="B105" s="209"/>
      <c r="C105" s="87"/>
      <c r="D105" s="114" t="s">
        <v>172</v>
      </c>
      <c r="E105" s="115"/>
      <c r="F105" s="115"/>
      <c r="G105" s="115"/>
      <c r="H105" s="115"/>
    </row>
    <row r="106" spans="1:8" ht="21.75" customHeight="1" x14ac:dyDescent="0.2">
      <c r="A106" s="87"/>
      <c r="B106" s="209"/>
      <c r="C106" s="87"/>
      <c r="D106" s="28" t="s">
        <v>85</v>
      </c>
      <c r="E106" s="115"/>
      <c r="F106" s="115"/>
      <c r="G106" s="115"/>
      <c r="H106" s="115"/>
    </row>
    <row r="107" spans="1:8" ht="17.25" customHeight="1" x14ac:dyDescent="0.2">
      <c r="A107" s="87"/>
      <c r="B107" s="209"/>
      <c r="C107" s="87"/>
      <c r="D107" s="119" t="s">
        <v>80</v>
      </c>
      <c r="E107" s="115"/>
      <c r="F107" s="115"/>
      <c r="G107" s="115"/>
      <c r="H107" s="115"/>
    </row>
    <row r="108" spans="1:8" ht="21.75" customHeight="1" x14ac:dyDescent="0.2">
      <c r="A108" s="87"/>
      <c r="B108" s="209"/>
      <c r="C108" s="87"/>
      <c r="D108" s="120" t="s">
        <v>22</v>
      </c>
      <c r="E108" s="115"/>
      <c r="F108" s="115"/>
      <c r="G108" s="115"/>
      <c r="H108" s="115"/>
    </row>
    <row r="109" spans="1:8" ht="19.5" customHeight="1" x14ac:dyDescent="0.2">
      <c r="A109" s="87"/>
      <c r="B109" s="242"/>
      <c r="C109" s="88"/>
      <c r="D109" s="42" t="s">
        <v>78</v>
      </c>
      <c r="E109" s="66"/>
      <c r="F109" s="96"/>
      <c r="G109" s="96"/>
      <c r="H109" s="96"/>
    </row>
    <row r="110" spans="1:8" ht="48" customHeight="1" x14ac:dyDescent="0.2">
      <c r="A110" s="87"/>
      <c r="B110" s="243" t="s">
        <v>24</v>
      </c>
      <c r="C110" s="91" t="s">
        <v>62</v>
      </c>
      <c r="D110" s="121" t="s">
        <v>217</v>
      </c>
      <c r="E110" s="109">
        <v>1876.8</v>
      </c>
      <c r="F110" s="109">
        <v>1876.8</v>
      </c>
      <c r="G110" s="109">
        <v>1695.9</v>
      </c>
      <c r="H110" s="109">
        <f>G110/F110*100</f>
        <v>90.36125319693096</v>
      </c>
    </row>
    <row r="111" spans="1:8" ht="19.5" customHeight="1" x14ac:dyDescent="0.2">
      <c r="A111" s="87"/>
      <c r="B111" s="239"/>
      <c r="C111" s="51"/>
      <c r="D111" s="27" t="s">
        <v>71</v>
      </c>
      <c r="E111" s="102"/>
      <c r="F111" s="102"/>
      <c r="G111" s="102"/>
      <c r="H111" s="102"/>
    </row>
    <row r="112" spans="1:8" ht="39" customHeight="1" x14ac:dyDescent="0.2">
      <c r="A112" s="87"/>
      <c r="B112" s="244"/>
      <c r="C112" s="52"/>
      <c r="D112" s="28" t="s">
        <v>86</v>
      </c>
      <c r="E112" s="102"/>
      <c r="F112" s="102"/>
      <c r="G112" s="102"/>
      <c r="H112" s="102"/>
    </row>
    <row r="113" spans="1:8" ht="37.5" customHeight="1" x14ac:dyDescent="0.2">
      <c r="A113" s="87"/>
      <c r="B113" s="238" t="s">
        <v>25</v>
      </c>
      <c r="C113" s="56" t="s">
        <v>62</v>
      </c>
      <c r="D113" s="28" t="s">
        <v>218</v>
      </c>
      <c r="E113" s="123">
        <v>5045.5</v>
      </c>
      <c r="F113" s="109">
        <v>5045.5</v>
      </c>
      <c r="G113" s="124">
        <v>5045.5</v>
      </c>
      <c r="H113" s="109">
        <f>G113/F113*100</f>
        <v>100</v>
      </c>
    </row>
    <row r="114" spans="1:8" ht="21.75" customHeight="1" x14ac:dyDescent="0.2">
      <c r="A114" s="87"/>
      <c r="B114" s="239"/>
      <c r="C114" s="51"/>
      <c r="D114" s="27" t="s">
        <v>71</v>
      </c>
      <c r="E114" s="125"/>
      <c r="F114" s="102"/>
      <c r="G114" s="100"/>
      <c r="H114" s="102"/>
    </row>
    <row r="115" spans="1:8" ht="34.5" customHeight="1" x14ac:dyDescent="0.2">
      <c r="A115" s="88"/>
      <c r="B115" s="244"/>
      <c r="C115" s="52"/>
      <c r="D115" s="28" t="s">
        <v>189</v>
      </c>
      <c r="E115" s="126"/>
      <c r="F115" s="41"/>
      <c r="G115" s="127"/>
      <c r="H115" s="41"/>
    </row>
    <row r="116" spans="1:8" ht="20.25" customHeight="1" x14ac:dyDescent="0.2">
      <c r="A116" s="33">
        <v>1148</v>
      </c>
      <c r="B116" s="199"/>
      <c r="C116" s="35"/>
      <c r="D116" s="36" t="s">
        <v>7</v>
      </c>
      <c r="E116" s="99"/>
      <c r="F116" s="69"/>
      <c r="G116" s="69"/>
      <c r="H116" s="122"/>
    </row>
    <row r="117" spans="1:8" ht="24" customHeight="1" x14ac:dyDescent="0.2">
      <c r="A117" s="117"/>
      <c r="B117" s="134"/>
      <c r="C117" s="49"/>
      <c r="D117" s="28" t="s">
        <v>26</v>
      </c>
      <c r="E117" s="128">
        <f>E123</f>
        <v>56014.6</v>
      </c>
      <c r="F117" s="128">
        <f>F123</f>
        <v>56014.6</v>
      </c>
      <c r="G117" s="128">
        <f>G123</f>
        <v>56014.6</v>
      </c>
      <c r="H117" s="128">
        <f>G117/F117*100</f>
        <v>100</v>
      </c>
    </row>
    <row r="118" spans="1:8" ht="16.5" customHeight="1" x14ac:dyDescent="0.2">
      <c r="A118" s="87"/>
      <c r="B118" s="239"/>
      <c r="C118" s="51"/>
      <c r="D118" s="114" t="s">
        <v>8</v>
      </c>
      <c r="E118" s="129"/>
      <c r="F118" s="129"/>
      <c r="G118" s="129"/>
      <c r="H118" s="129"/>
    </row>
    <row r="119" spans="1:8" ht="47.25" customHeight="1" x14ac:dyDescent="0.2">
      <c r="A119" s="87"/>
      <c r="B119" s="239"/>
      <c r="C119" s="51"/>
      <c r="D119" s="28" t="s">
        <v>87</v>
      </c>
      <c r="E119" s="129"/>
      <c r="F119" s="129"/>
      <c r="G119" s="129"/>
      <c r="H119" s="129"/>
    </row>
    <row r="120" spans="1:8" ht="20.25" customHeight="1" x14ac:dyDescent="0.2">
      <c r="A120" s="87"/>
      <c r="B120" s="239"/>
      <c r="C120" s="51"/>
      <c r="D120" s="114" t="s">
        <v>9</v>
      </c>
      <c r="E120" s="129"/>
      <c r="F120" s="129"/>
      <c r="G120" s="129"/>
      <c r="H120" s="129"/>
    </row>
    <row r="121" spans="1:8" ht="45" customHeight="1" x14ac:dyDescent="0.2">
      <c r="A121" s="87"/>
      <c r="B121" s="239"/>
      <c r="C121" s="51"/>
      <c r="D121" s="28" t="s">
        <v>88</v>
      </c>
      <c r="E121" s="130"/>
      <c r="F121" s="130"/>
      <c r="G121" s="130"/>
      <c r="H121" s="130"/>
    </row>
    <row r="122" spans="1:8" ht="17.25" customHeight="1" x14ac:dyDescent="0.2">
      <c r="A122" s="87"/>
      <c r="B122" s="256"/>
      <c r="C122" s="257"/>
      <c r="D122" s="258" t="s">
        <v>10</v>
      </c>
      <c r="E122" s="259"/>
      <c r="F122" s="260"/>
      <c r="G122" s="261"/>
      <c r="H122" s="262"/>
    </row>
    <row r="123" spans="1:8" ht="34.5" customHeight="1" x14ac:dyDescent="0.2">
      <c r="A123" s="87"/>
      <c r="B123" s="134" t="s">
        <v>27</v>
      </c>
      <c r="C123" s="49" t="s">
        <v>221</v>
      </c>
      <c r="D123" s="28" t="s">
        <v>222</v>
      </c>
      <c r="E123" s="109">
        <v>56014.6</v>
      </c>
      <c r="F123" s="109">
        <v>56014.6</v>
      </c>
      <c r="G123" s="109">
        <v>56014.6</v>
      </c>
      <c r="H123" s="109">
        <f>G123/F123*100</f>
        <v>100</v>
      </c>
    </row>
    <row r="124" spans="1:8" ht="19.5" customHeight="1" x14ac:dyDescent="0.2">
      <c r="A124" s="87"/>
      <c r="B124" s="239"/>
      <c r="C124" s="51"/>
      <c r="D124" s="28" t="s">
        <v>172</v>
      </c>
      <c r="E124" s="115"/>
      <c r="F124" s="115"/>
      <c r="G124" s="115"/>
      <c r="H124" s="115"/>
    </row>
    <row r="125" spans="1:8" ht="33" customHeight="1" x14ac:dyDescent="0.2">
      <c r="A125" s="87"/>
      <c r="B125" s="239"/>
      <c r="C125" s="51"/>
      <c r="D125" s="28" t="s">
        <v>89</v>
      </c>
      <c r="E125" s="115"/>
      <c r="F125" s="115"/>
      <c r="G125" s="115"/>
      <c r="H125" s="115"/>
    </row>
    <row r="126" spans="1:8" ht="16.5" customHeight="1" x14ac:dyDescent="0.2">
      <c r="A126" s="87"/>
      <c r="B126" s="239"/>
      <c r="C126" s="51"/>
      <c r="D126" s="119" t="s">
        <v>80</v>
      </c>
      <c r="E126" s="115"/>
      <c r="F126" s="115"/>
      <c r="G126" s="115"/>
      <c r="H126" s="115"/>
    </row>
    <row r="127" spans="1:8" ht="33" customHeight="1" x14ac:dyDescent="0.2">
      <c r="A127" s="88"/>
      <c r="B127" s="245"/>
      <c r="C127" s="55"/>
      <c r="D127" s="28" t="s">
        <v>90</v>
      </c>
      <c r="E127" s="116"/>
      <c r="F127" s="116"/>
      <c r="G127" s="116"/>
      <c r="H127" s="116"/>
    </row>
    <row r="128" spans="1:8" ht="21.75" customHeight="1" x14ac:dyDescent="0.2">
      <c r="A128" s="33">
        <v>1168</v>
      </c>
      <c r="B128" s="199"/>
      <c r="C128" s="35"/>
      <c r="D128" s="36" t="s">
        <v>7</v>
      </c>
      <c r="E128" s="69"/>
      <c r="F128" s="37"/>
      <c r="G128" s="37"/>
      <c r="H128" s="38"/>
    </row>
    <row r="129" spans="1:8" s="29" customFormat="1" ht="27.75" customHeight="1" x14ac:dyDescent="0.2">
      <c r="A129" s="117"/>
      <c r="B129" s="134"/>
      <c r="C129" s="49"/>
      <c r="D129" s="13" t="s">
        <v>223</v>
      </c>
      <c r="E129" s="128">
        <f>E135</f>
        <v>3442.1</v>
      </c>
      <c r="F129" s="128">
        <f>F135</f>
        <v>3442.1</v>
      </c>
      <c r="G129" s="128">
        <f>G135</f>
        <v>3442.1</v>
      </c>
      <c r="H129" s="128">
        <f>G129/F129*100</f>
        <v>100</v>
      </c>
    </row>
    <row r="130" spans="1:8" s="29" customFormat="1" ht="16.5" customHeight="1" x14ac:dyDescent="0.2">
      <c r="A130" s="87"/>
      <c r="B130" s="239"/>
      <c r="C130" s="51"/>
      <c r="D130" s="25" t="s">
        <v>8</v>
      </c>
      <c r="E130" s="129"/>
      <c r="F130" s="129"/>
      <c r="G130" s="129"/>
      <c r="H130" s="129"/>
    </row>
    <row r="131" spans="1:8" s="29" customFormat="1" ht="34.5" customHeight="1" x14ac:dyDescent="0.2">
      <c r="A131" s="87"/>
      <c r="B131" s="239"/>
      <c r="C131" s="51"/>
      <c r="D131" s="13" t="s">
        <v>91</v>
      </c>
      <c r="E131" s="129"/>
      <c r="F131" s="129"/>
      <c r="G131" s="129"/>
      <c r="H131" s="129"/>
    </row>
    <row r="132" spans="1:8" s="29" customFormat="1" ht="18" customHeight="1" x14ac:dyDescent="0.2">
      <c r="A132" s="87"/>
      <c r="B132" s="239"/>
      <c r="C132" s="51"/>
      <c r="D132" s="25" t="s">
        <v>9</v>
      </c>
      <c r="E132" s="129"/>
      <c r="F132" s="129"/>
      <c r="G132" s="129"/>
      <c r="H132" s="129"/>
    </row>
    <row r="133" spans="1:8" s="29" customFormat="1" ht="35.25" customHeight="1" x14ac:dyDescent="0.2">
      <c r="A133" s="87"/>
      <c r="B133" s="245"/>
      <c r="C133" s="55"/>
      <c r="D133" s="13" t="s">
        <v>92</v>
      </c>
      <c r="E133" s="130"/>
      <c r="F133" s="130"/>
      <c r="G133" s="130"/>
      <c r="H133" s="130"/>
    </row>
    <row r="134" spans="1:8" s="29" customFormat="1" ht="14.25" customHeight="1" x14ac:dyDescent="0.2">
      <c r="A134" s="87"/>
      <c r="B134" s="263"/>
      <c r="C134" s="257"/>
      <c r="D134" s="258" t="s">
        <v>10</v>
      </c>
      <c r="E134" s="264"/>
      <c r="F134" s="265"/>
      <c r="G134" s="260"/>
      <c r="H134" s="262"/>
    </row>
    <row r="135" spans="1:8" s="29" customFormat="1" ht="18.75" customHeight="1" x14ac:dyDescent="0.2">
      <c r="A135" s="87"/>
      <c r="B135" s="210" t="s">
        <v>28</v>
      </c>
      <c r="C135" s="117" t="s">
        <v>190</v>
      </c>
      <c r="D135" s="28" t="s">
        <v>93</v>
      </c>
      <c r="E135" s="109">
        <v>3442.1</v>
      </c>
      <c r="F135" s="109">
        <v>3442.1</v>
      </c>
      <c r="G135" s="109">
        <v>3442.1</v>
      </c>
      <c r="H135" s="109">
        <f>G135/F135*100</f>
        <v>100</v>
      </c>
    </row>
    <row r="136" spans="1:8" s="29" customFormat="1" ht="18.75" customHeight="1" x14ac:dyDescent="0.2">
      <c r="A136" s="87"/>
      <c r="B136" s="209"/>
      <c r="C136" s="87"/>
      <c r="D136" s="28" t="s">
        <v>172</v>
      </c>
      <c r="E136" s="131"/>
      <c r="F136" s="131"/>
      <c r="G136" s="131"/>
      <c r="H136" s="131"/>
    </row>
    <row r="137" spans="1:8" s="29" customFormat="1" ht="33.75" customHeight="1" x14ac:dyDescent="0.2">
      <c r="A137" s="87"/>
      <c r="B137" s="209"/>
      <c r="C137" s="87"/>
      <c r="D137" s="28" t="s">
        <v>29</v>
      </c>
      <c r="E137" s="131"/>
      <c r="F137" s="131"/>
      <c r="G137" s="131"/>
      <c r="H137" s="131"/>
    </row>
    <row r="138" spans="1:8" s="29" customFormat="1" ht="18.75" customHeight="1" x14ac:dyDescent="0.2">
      <c r="A138" s="87"/>
      <c r="B138" s="209"/>
      <c r="C138" s="87"/>
      <c r="D138" s="119" t="s">
        <v>80</v>
      </c>
      <c r="E138" s="131"/>
      <c r="F138" s="131"/>
      <c r="G138" s="131"/>
      <c r="H138" s="131"/>
    </row>
    <row r="139" spans="1:8" s="29" customFormat="1" ht="33" customHeight="1" x14ac:dyDescent="0.2">
      <c r="A139" s="88"/>
      <c r="B139" s="246"/>
      <c r="C139" s="133"/>
      <c r="D139" s="28" t="s">
        <v>94</v>
      </c>
      <c r="E139" s="132"/>
      <c r="F139" s="132"/>
      <c r="G139" s="132"/>
      <c r="H139" s="132"/>
    </row>
    <row r="140" spans="1:8" ht="21.75" customHeight="1" x14ac:dyDescent="0.2">
      <c r="A140" s="33">
        <v>1098</v>
      </c>
      <c r="B140" s="199"/>
      <c r="C140" s="77"/>
      <c r="D140" s="36" t="s">
        <v>7</v>
      </c>
      <c r="E140" s="278"/>
      <c r="F140" s="75"/>
      <c r="G140" s="75"/>
      <c r="H140" s="140"/>
    </row>
    <row r="141" spans="1:8" s="29" customFormat="1" ht="22.5" customHeight="1" x14ac:dyDescent="0.2">
      <c r="A141" s="117"/>
      <c r="B141" s="247"/>
      <c r="C141" s="117"/>
      <c r="D141" s="139" t="s">
        <v>56</v>
      </c>
      <c r="E141" s="279">
        <f>E147</f>
        <v>0</v>
      </c>
      <c r="F141" s="128">
        <f>F147</f>
        <v>6337.9</v>
      </c>
      <c r="G141" s="128">
        <f>G147</f>
        <v>6296.9</v>
      </c>
      <c r="H141" s="128">
        <f>G141/F141*100</f>
        <v>99.353098029315703</v>
      </c>
    </row>
    <row r="142" spans="1:8" s="29" customFormat="1" ht="16.5" customHeight="1" x14ac:dyDescent="0.2">
      <c r="A142" s="87"/>
      <c r="B142" s="247"/>
      <c r="C142" s="87"/>
      <c r="D142" s="136" t="s">
        <v>8</v>
      </c>
      <c r="E142" s="280"/>
      <c r="F142" s="125"/>
      <c r="G142" s="125"/>
      <c r="H142" s="17"/>
    </row>
    <row r="143" spans="1:8" s="29" customFormat="1" ht="46.5" customHeight="1" x14ac:dyDescent="0.2">
      <c r="A143" s="87"/>
      <c r="B143" s="247"/>
      <c r="C143" s="87"/>
      <c r="D143" s="108" t="s">
        <v>168</v>
      </c>
      <c r="E143" s="280"/>
      <c r="F143" s="125"/>
      <c r="G143" s="125"/>
      <c r="H143" s="17"/>
    </row>
    <row r="144" spans="1:8" s="29" customFormat="1" ht="18.75" customHeight="1" x14ac:dyDescent="0.2">
      <c r="A144" s="87"/>
      <c r="B144" s="247"/>
      <c r="C144" s="87"/>
      <c r="D144" s="136" t="s">
        <v>9</v>
      </c>
      <c r="E144" s="280"/>
      <c r="F144" s="125"/>
      <c r="G144" s="125"/>
      <c r="H144" s="17"/>
    </row>
    <row r="145" spans="1:8" s="29" customFormat="1" ht="47.25" customHeight="1" x14ac:dyDescent="0.2">
      <c r="A145" s="87"/>
      <c r="B145" s="248"/>
      <c r="C145" s="88"/>
      <c r="D145" s="108" t="s">
        <v>169</v>
      </c>
      <c r="E145" s="281"/>
      <c r="F145" s="126"/>
      <c r="G145" s="126"/>
      <c r="H145" s="18"/>
    </row>
    <row r="146" spans="1:8" s="29" customFormat="1" ht="17.25" customHeight="1" x14ac:dyDescent="0.2">
      <c r="A146" s="87"/>
      <c r="B146" s="263"/>
      <c r="C146" s="266"/>
      <c r="D146" s="216" t="s">
        <v>15</v>
      </c>
      <c r="E146" s="282"/>
      <c r="F146" s="267"/>
      <c r="G146" s="267"/>
      <c r="H146" s="268"/>
    </row>
    <row r="147" spans="1:8" s="29" customFormat="1" ht="45.75" customHeight="1" x14ac:dyDescent="0.2">
      <c r="A147" s="87"/>
      <c r="B147" s="90" t="s">
        <v>57</v>
      </c>
      <c r="C147" s="117" t="s">
        <v>63</v>
      </c>
      <c r="D147" s="108" t="s">
        <v>170</v>
      </c>
      <c r="E147" s="283">
        <v>0</v>
      </c>
      <c r="F147" s="109">
        <v>6337.9</v>
      </c>
      <c r="G147" s="109">
        <v>6296.9</v>
      </c>
      <c r="H147" s="109">
        <f>G147/F147*100</f>
        <v>99.353098029315703</v>
      </c>
    </row>
    <row r="148" spans="1:8" s="29" customFormat="1" ht="18.75" customHeight="1" x14ac:dyDescent="0.2">
      <c r="A148" s="87"/>
      <c r="B148" s="135"/>
      <c r="C148" s="87"/>
      <c r="D148" s="136" t="s">
        <v>46</v>
      </c>
      <c r="E148" s="280"/>
      <c r="F148" s="138"/>
      <c r="G148" s="125"/>
      <c r="H148" s="17"/>
    </row>
    <row r="149" spans="1:8" ht="21.75" customHeight="1" x14ac:dyDescent="0.2">
      <c r="A149" s="88"/>
      <c r="B149" s="159"/>
      <c r="C149" s="88"/>
      <c r="D149" s="108" t="s">
        <v>171</v>
      </c>
      <c r="E149" s="281"/>
      <c r="F149" s="126"/>
      <c r="G149" s="126"/>
      <c r="H149" s="18"/>
    </row>
    <row r="150" spans="1:8" ht="20.25" customHeight="1" x14ac:dyDescent="0.2">
      <c r="A150" s="33">
        <v>1098</v>
      </c>
      <c r="B150" s="240"/>
      <c r="C150" s="34"/>
      <c r="D150" s="36" t="s">
        <v>7</v>
      </c>
      <c r="E150" s="278"/>
      <c r="F150" s="69"/>
      <c r="G150" s="69"/>
      <c r="H150" s="122"/>
    </row>
    <row r="151" spans="1:8" s="29" customFormat="1" ht="23.25" customHeight="1" x14ac:dyDescent="0.2">
      <c r="A151" s="117"/>
      <c r="B151" s="249"/>
      <c r="C151" s="51"/>
      <c r="D151" s="141" t="s">
        <v>56</v>
      </c>
      <c r="E151" s="279">
        <f>E157</f>
        <v>0</v>
      </c>
      <c r="F151" s="128">
        <f>F157</f>
        <v>3705.5</v>
      </c>
      <c r="G151" s="128">
        <f>G157</f>
        <v>3682.5</v>
      </c>
      <c r="H151" s="128">
        <f>G151/F151*100</f>
        <v>99.379301038996076</v>
      </c>
    </row>
    <row r="152" spans="1:8" s="29" customFormat="1" ht="15" customHeight="1" x14ac:dyDescent="0.2">
      <c r="A152" s="87"/>
      <c r="B152" s="249"/>
      <c r="C152" s="51"/>
      <c r="D152" s="114" t="s">
        <v>8</v>
      </c>
      <c r="E152" s="284"/>
      <c r="F152" s="115"/>
      <c r="G152" s="115"/>
      <c r="H152" s="115"/>
    </row>
    <row r="153" spans="1:8" s="29" customFormat="1" ht="29.25" customHeight="1" x14ac:dyDescent="0.2">
      <c r="A153" s="87"/>
      <c r="B153" s="249"/>
      <c r="C153" s="51"/>
      <c r="D153" s="28" t="s">
        <v>98</v>
      </c>
      <c r="E153" s="284"/>
      <c r="F153" s="115"/>
      <c r="G153" s="115"/>
      <c r="H153" s="115"/>
    </row>
    <row r="154" spans="1:8" s="29" customFormat="1" ht="15.75" customHeight="1" x14ac:dyDescent="0.2">
      <c r="A154" s="87"/>
      <c r="B154" s="249"/>
      <c r="C154" s="51"/>
      <c r="D154" s="114" t="s">
        <v>9</v>
      </c>
      <c r="E154" s="284"/>
      <c r="F154" s="115"/>
      <c r="G154" s="115"/>
      <c r="H154" s="115"/>
    </row>
    <row r="155" spans="1:8" s="29" customFormat="1" ht="34.5" customHeight="1" x14ac:dyDescent="0.2">
      <c r="A155" s="87"/>
      <c r="B155" s="250"/>
      <c r="C155" s="55"/>
      <c r="D155" s="28" t="s">
        <v>99</v>
      </c>
      <c r="E155" s="285"/>
      <c r="F155" s="116"/>
      <c r="G155" s="116"/>
      <c r="H155" s="116"/>
    </row>
    <row r="156" spans="1:8" s="29" customFormat="1" ht="16.5" customHeight="1" x14ac:dyDescent="0.2">
      <c r="A156" s="87"/>
      <c r="B156" s="263"/>
      <c r="C156" s="257"/>
      <c r="D156" s="216" t="s">
        <v>15</v>
      </c>
      <c r="E156" s="286"/>
      <c r="F156" s="265"/>
      <c r="G156" s="265"/>
      <c r="H156" s="269"/>
    </row>
    <row r="157" spans="1:8" s="29" customFormat="1" ht="21.75" customHeight="1" x14ac:dyDescent="0.2">
      <c r="A157" s="87"/>
      <c r="B157" s="210" t="s">
        <v>57</v>
      </c>
      <c r="C157" s="117" t="s">
        <v>63</v>
      </c>
      <c r="D157" s="28" t="s">
        <v>233</v>
      </c>
      <c r="E157" s="283">
        <v>0</v>
      </c>
      <c r="F157" s="109">
        <v>3705.5</v>
      </c>
      <c r="G157" s="109">
        <v>3682.5</v>
      </c>
      <c r="H157" s="109">
        <f>G157/F157*100</f>
        <v>99.379301038996076</v>
      </c>
    </row>
    <row r="158" spans="1:8" s="29" customFormat="1" ht="18.75" customHeight="1" x14ac:dyDescent="0.2">
      <c r="A158" s="87"/>
      <c r="B158" s="209"/>
      <c r="C158" s="87"/>
      <c r="D158" s="114" t="s">
        <v>46</v>
      </c>
      <c r="E158" s="284"/>
      <c r="F158" s="115"/>
      <c r="G158" s="115"/>
      <c r="H158" s="115"/>
    </row>
    <row r="159" spans="1:8" ht="30" customHeight="1" x14ac:dyDescent="0.2">
      <c r="A159" s="88"/>
      <c r="B159" s="242"/>
      <c r="C159" s="88"/>
      <c r="D159" s="28" t="s">
        <v>100</v>
      </c>
      <c r="E159" s="285"/>
      <c r="F159" s="116"/>
      <c r="G159" s="116"/>
      <c r="H159" s="116"/>
    </row>
    <row r="160" spans="1:8" ht="20.25" customHeight="1" x14ac:dyDescent="0.2">
      <c r="A160" s="33">
        <v>1163</v>
      </c>
      <c r="B160" s="240"/>
      <c r="C160" s="34"/>
      <c r="D160" s="36" t="s">
        <v>7</v>
      </c>
      <c r="E160" s="278"/>
      <c r="F160" s="69"/>
      <c r="G160" s="69"/>
      <c r="H160" s="122"/>
    </row>
    <row r="161" spans="1:8" ht="21" customHeight="1" x14ac:dyDescent="0.2">
      <c r="A161" s="117"/>
      <c r="B161" s="134"/>
      <c r="C161" s="49"/>
      <c r="D161" s="28" t="s">
        <v>49</v>
      </c>
      <c r="E161" s="279">
        <f>E167</f>
        <v>0</v>
      </c>
      <c r="F161" s="128">
        <f>F167</f>
        <v>1200</v>
      </c>
      <c r="G161" s="128">
        <f>G167</f>
        <v>1160</v>
      </c>
      <c r="H161" s="128">
        <f>G161/F161*100</f>
        <v>96.666666666666671</v>
      </c>
    </row>
    <row r="162" spans="1:8" ht="17.25" customHeight="1" x14ac:dyDescent="0.2">
      <c r="A162" s="87"/>
      <c r="B162" s="239"/>
      <c r="C162" s="51"/>
      <c r="D162" s="114" t="s">
        <v>8</v>
      </c>
      <c r="E162" s="287"/>
      <c r="F162" s="115"/>
      <c r="G162" s="115"/>
      <c r="H162" s="115"/>
    </row>
    <row r="163" spans="1:8" ht="62.25" customHeight="1" x14ac:dyDescent="0.2">
      <c r="A163" s="87"/>
      <c r="B163" s="239"/>
      <c r="C163" s="51"/>
      <c r="D163" s="28" t="s">
        <v>50</v>
      </c>
      <c r="E163" s="287"/>
      <c r="F163" s="115"/>
      <c r="G163" s="115"/>
      <c r="H163" s="115"/>
    </row>
    <row r="164" spans="1:8" ht="17.25" customHeight="1" x14ac:dyDescent="0.2">
      <c r="A164" s="87"/>
      <c r="B164" s="239"/>
      <c r="C164" s="51"/>
      <c r="D164" s="114" t="s">
        <v>9</v>
      </c>
      <c r="E164" s="287"/>
      <c r="F164" s="115"/>
      <c r="G164" s="115"/>
      <c r="H164" s="115"/>
    </row>
    <row r="165" spans="1:8" ht="32.25" customHeight="1" x14ac:dyDescent="0.2">
      <c r="A165" s="87"/>
      <c r="B165" s="245"/>
      <c r="C165" s="55"/>
      <c r="D165" s="28" t="s">
        <v>51</v>
      </c>
      <c r="E165" s="288"/>
      <c r="F165" s="116"/>
      <c r="G165" s="116"/>
      <c r="H165" s="116"/>
    </row>
    <row r="166" spans="1:8" ht="18" customHeight="1" x14ac:dyDescent="0.2">
      <c r="A166" s="87"/>
      <c r="B166" s="256"/>
      <c r="C166" s="257"/>
      <c r="D166" s="258" t="s">
        <v>10</v>
      </c>
      <c r="E166" s="286"/>
      <c r="F166" s="270"/>
      <c r="G166" s="270"/>
      <c r="H166" s="271"/>
    </row>
    <row r="167" spans="1:8" ht="21" customHeight="1" x14ac:dyDescent="0.2">
      <c r="A167" s="87"/>
      <c r="B167" s="134" t="s">
        <v>52</v>
      </c>
      <c r="C167" s="49" t="s">
        <v>63</v>
      </c>
      <c r="D167" s="28" t="s">
        <v>224</v>
      </c>
      <c r="E167" s="283">
        <v>0</v>
      </c>
      <c r="F167" s="123">
        <v>1200</v>
      </c>
      <c r="G167" s="109">
        <v>1160</v>
      </c>
      <c r="H167" s="142">
        <f>G167/F167*100</f>
        <v>96.666666666666671</v>
      </c>
    </row>
    <row r="168" spans="1:8" ht="18.75" customHeight="1" x14ac:dyDescent="0.2">
      <c r="A168" s="87"/>
      <c r="B168" s="239"/>
      <c r="C168" s="51"/>
      <c r="D168" s="114" t="s">
        <v>11</v>
      </c>
      <c r="E168" s="289"/>
      <c r="F168" s="144"/>
      <c r="G168" s="45"/>
      <c r="H168" s="145"/>
    </row>
    <row r="169" spans="1:8" ht="31.5" customHeight="1" x14ac:dyDescent="0.2">
      <c r="A169" s="87"/>
      <c r="B169" s="239"/>
      <c r="C169" s="51"/>
      <c r="D169" s="28" t="s">
        <v>53</v>
      </c>
      <c r="E169" s="289"/>
      <c r="F169" s="144"/>
      <c r="G169" s="45"/>
      <c r="H169" s="145"/>
    </row>
    <row r="170" spans="1:8" ht="18" customHeight="1" x14ac:dyDescent="0.2">
      <c r="A170" s="87"/>
      <c r="B170" s="239"/>
      <c r="C170" s="51"/>
      <c r="D170" s="114" t="s">
        <v>54</v>
      </c>
      <c r="E170" s="289"/>
      <c r="F170" s="144"/>
      <c r="G170" s="45"/>
      <c r="H170" s="145"/>
    </row>
    <row r="171" spans="1:8" ht="31.5" customHeight="1" x14ac:dyDescent="0.2">
      <c r="A171" s="88"/>
      <c r="B171" s="245"/>
      <c r="C171" s="52"/>
      <c r="D171" s="28" t="s">
        <v>225</v>
      </c>
      <c r="E171" s="290"/>
      <c r="F171" s="146"/>
      <c r="G171" s="149"/>
      <c r="H171" s="148"/>
    </row>
    <row r="172" spans="1:8" ht="18" customHeight="1" x14ac:dyDescent="0.2">
      <c r="A172" s="33">
        <v>1146</v>
      </c>
      <c r="B172" s="240"/>
      <c r="C172" s="34"/>
      <c r="D172" s="36" t="s">
        <v>7</v>
      </c>
      <c r="E172" s="278"/>
      <c r="F172" s="99"/>
      <c r="G172" s="99"/>
      <c r="H172" s="152"/>
    </row>
    <row r="173" spans="1:8" ht="21" customHeight="1" x14ac:dyDescent="0.2">
      <c r="A173" s="87"/>
      <c r="B173" s="134"/>
      <c r="C173" s="49"/>
      <c r="D173" s="28" t="s">
        <v>20</v>
      </c>
      <c r="E173" s="279">
        <f>E179</f>
        <v>0</v>
      </c>
      <c r="F173" s="128">
        <f>F179</f>
        <v>61677</v>
      </c>
      <c r="G173" s="128">
        <f>G179</f>
        <v>61646</v>
      </c>
      <c r="H173" s="128">
        <f>G173/F173*100</f>
        <v>99.949738151985343</v>
      </c>
    </row>
    <row r="174" spans="1:8" ht="14.25" customHeight="1" x14ac:dyDescent="0.2">
      <c r="A174" s="87"/>
      <c r="B174" s="239"/>
      <c r="C174" s="51"/>
      <c r="D174" s="114" t="s">
        <v>8</v>
      </c>
      <c r="E174" s="289"/>
      <c r="F174" s="45"/>
      <c r="G174" s="143"/>
      <c r="H174" s="46"/>
    </row>
    <row r="175" spans="1:8" ht="33" customHeight="1" x14ac:dyDescent="0.2">
      <c r="A175" s="87"/>
      <c r="B175" s="239"/>
      <c r="C175" s="51"/>
      <c r="D175" s="28" t="s">
        <v>101</v>
      </c>
      <c r="E175" s="289"/>
      <c r="F175" s="45"/>
      <c r="G175" s="143"/>
      <c r="H175" s="46"/>
    </row>
    <row r="176" spans="1:8" ht="14.25" customHeight="1" x14ac:dyDescent="0.2">
      <c r="A176" s="87"/>
      <c r="B176" s="239"/>
      <c r="C176" s="51"/>
      <c r="D176" s="114" t="s">
        <v>9</v>
      </c>
      <c r="E176" s="289"/>
      <c r="F176" s="45"/>
      <c r="G176" s="143"/>
      <c r="H176" s="46"/>
    </row>
    <row r="177" spans="1:8" ht="45.75" customHeight="1" x14ac:dyDescent="0.2">
      <c r="A177" s="87"/>
      <c r="B177" s="245"/>
      <c r="C177" s="55"/>
      <c r="D177" s="28" t="s">
        <v>103</v>
      </c>
      <c r="E177" s="290"/>
      <c r="F177" s="149"/>
      <c r="G177" s="147"/>
      <c r="H177" s="67"/>
    </row>
    <row r="178" spans="1:8" s="29" customFormat="1" ht="16.5" customHeight="1" x14ac:dyDescent="0.2">
      <c r="A178" s="87"/>
      <c r="B178" s="263"/>
      <c r="C178" s="257"/>
      <c r="D178" s="258" t="s">
        <v>41</v>
      </c>
      <c r="E178" s="286"/>
      <c r="F178" s="267"/>
      <c r="G178" s="267"/>
      <c r="H178" s="268"/>
    </row>
    <row r="179" spans="1:8" ht="24" customHeight="1" x14ac:dyDescent="0.2">
      <c r="A179" s="87"/>
      <c r="B179" s="134" t="s">
        <v>102</v>
      </c>
      <c r="C179" s="49" t="s">
        <v>63</v>
      </c>
      <c r="D179" s="28" t="s">
        <v>226</v>
      </c>
      <c r="E179" s="283">
        <v>0</v>
      </c>
      <c r="F179" s="109">
        <v>61677</v>
      </c>
      <c r="G179" s="124">
        <v>61646</v>
      </c>
      <c r="H179" s="109">
        <f>G179/F179*100</f>
        <v>99.949738151985343</v>
      </c>
    </row>
    <row r="180" spans="1:8" ht="18.75" customHeight="1" x14ac:dyDescent="0.2">
      <c r="A180" s="87"/>
      <c r="B180" s="239"/>
      <c r="C180" s="51"/>
      <c r="D180" s="114" t="s">
        <v>104</v>
      </c>
      <c r="E180" s="289"/>
      <c r="F180" s="45"/>
      <c r="G180" s="143"/>
      <c r="H180" s="46"/>
    </row>
    <row r="181" spans="1:8" ht="61.5" customHeight="1" x14ac:dyDescent="0.2">
      <c r="A181" s="87"/>
      <c r="B181" s="239"/>
      <c r="C181" s="51"/>
      <c r="D181" s="28" t="s">
        <v>105</v>
      </c>
      <c r="E181" s="289"/>
      <c r="F181" s="45"/>
      <c r="G181" s="143"/>
      <c r="H181" s="46"/>
    </row>
    <row r="182" spans="1:8" ht="18" customHeight="1" x14ac:dyDescent="0.2">
      <c r="A182" s="87"/>
      <c r="B182" s="239"/>
      <c r="C182" s="51"/>
      <c r="D182" s="114" t="s">
        <v>106</v>
      </c>
      <c r="E182" s="289"/>
      <c r="F182" s="45"/>
      <c r="G182" s="143"/>
      <c r="H182" s="46"/>
    </row>
    <row r="183" spans="1:8" ht="21" customHeight="1" x14ac:dyDescent="0.2">
      <c r="A183" s="87"/>
      <c r="B183" s="239"/>
      <c r="C183" s="51"/>
      <c r="D183" s="28" t="s">
        <v>42</v>
      </c>
      <c r="E183" s="289"/>
      <c r="F183" s="45"/>
      <c r="G183" s="143"/>
      <c r="H183" s="46"/>
    </row>
    <row r="184" spans="1:8" ht="19.5" customHeight="1" x14ac:dyDescent="0.2">
      <c r="A184" s="87"/>
      <c r="B184" s="239"/>
      <c r="C184" s="51"/>
      <c r="D184" s="114" t="s">
        <v>43</v>
      </c>
      <c r="E184" s="289"/>
      <c r="F184" s="45"/>
      <c r="G184" s="143"/>
      <c r="H184" s="46"/>
    </row>
    <row r="185" spans="1:8" ht="21.75" customHeight="1" x14ac:dyDescent="0.2">
      <c r="A185" s="88"/>
      <c r="B185" s="244"/>
      <c r="C185" s="52"/>
      <c r="D185" s="28" t="s">
        <v>107</v>
      </c>
      <c r="E185" s="290"/>
      <c r="F185" s="149"/>
      <c r="G185" s="147"/>
      <c r="H185" s="67"/>
    </row>
    <row r="186" spans="1:8" ht="21.75" customHeight="1" x14ac:dyDescent="0.2">
      <c r="A186" s="33">
        <v>1049</v>
      </c>
      <c r="B186" s="199"/>
      <c r="C186" s="35"/>
      <c r="D186" s="36" t="s">
        <v>7</v>
      </c>
      <c r="E186" s="278"/>
      <c r="F186" s="99"/>
      <c r="G186" s="99"/>
      <c r="H186" s="152"/>
    </row>
    <row r="187" spans="1:8" ht="32.25" customHeight="1" x14ac:dyDescent="0.2">
      <c r="A187" s="87"/>
      <c r="B187" s="134"/>
      <c r="C187" s="49"/>
      <c r="D187" s="28" t="s">
        <v>108</v>
      </c>
      <c r="E187" s="291">
        <f>E193</f>
        <v>0</v>
      </c>
      <c r="F187" s="150">
        <f>F193</f>
        <v>8000</v>
      </c>
      <c r="G187" s="150">
        <f>G193</f>
        <v>7988</v>
      </c>
      <c r="H187" s="128">
        <f>G187/F187*100</f>
        <v>99.850000000000009</v>
      </c>
    </row>
    <row r="188" spans="1:8" ht="18" customHeight="1" x14ac:dyDescent="0.2">
      <c r="A188" s="87"/>
      <c r="B188" s="239"/>
      <c r="C188" s="51"/>
      <c r="D188" s="114" t="s">
        <v>8</v>
      </c>
      <c r="E188" s="289"/>
      <c r="F188" s="144"/>
      <c r="G188" s="144"/>
      <c r="H188" s="46"/>
    </row>
    <row r="189" spans="1:8" ht="30.75" customHeight="1" x14ac:dyDescent="0.2">
      <c r="A189" s="87"/>
      <c r="B189" s="239"/>
      <c r="C189" s="51"/>
      <c r="D189" s="28" t="s">
        <v>109</v>
      </c>
      <c r="E189" s="289"/>
      <c r="F189" s="144"/>
      <c r="G189" s="144"/>
      <c r="H189" s="46"/>
    </row>
    <row r="190" spans="1:8" ht="18" customHeight="1" x14ac:dyDescent="0.2">
      <c r="A190" s="87"/>
      <c r="B190" s="239"/>
      <c r="C190" s="51"/>
      <c r="D190" s="114" t="s">
        <v>9</v>
      </c>
      <c r="E190" s="289"/>
      <c r="F190" s="144"/>
      <c r="G190" s="144"/>
      <c r="H190" s="46"/>
    </row>
    <row r="191" spans="1:8" ht="60" customHeight="1" x14ac:dyDescent="0.2">
      <c r="A191" s="87"/>
      <c r="B191" s="157"/>
      <c r="C191" s="105"/>
      <c r="D191" s="28" t="s">
        <v>229</v>
      </c>
      <c r="E191" s="290"/>
      <c r="F191" s="146"/>
      <c r="G191" s="146"/>
      <c r="H191" s="67"/>
    </row>
    <row r="192" spans="1:8" ht="17.25" customHeight="1" x14ac:dyDescent="0.2">
      <c r="A192" s="87"/>
      <c r="B192" s="251"/>
      <c r="C192" s="218"/>
      <c r="D192" s="272" t="s">
        <v>36</v>
      </c>
      <c r="E192" s="292"/>
      <c r="F192" s="273"/>
      <c r="G192" s="273"/>
      <c r="H192" s="274"/>
    </row>
    <row r="193" spans="1:8" ht="29.25" customHeight="1" x14ac:dyDescent="0.2">
      <c r="A193" s="87"/>
      <c r="B193" s="238" t="s">
        <v>58</v>
      </c>
      <c r="C193" s="117" t="s">
        <v>63</v>
      </c>
      <c r="D193" s="108" t="s">
        <v>228</v>
      </c>
      <c r="E193" s="283">
        <v>0</v>
      </c>
      <c r="F193" s="124">
        <v>8000</v>
      </c>
      <c r="G193" s="109">
        <v>7988</v>
      </c>
      <c r="H193" s="109">
        <f>G193/F193*100</f>
        <v>99.850000000000009</v>
      </c>
    </row>
    <row r="194" spans="1:8" ht="17.25" customHeight="1" x14ac:dyDescent="0.2">
      <c r="A194" s="87"/>
      <c r="B194" s="239"/>
      <c r="C194" s="54"/>
      <c r="D194" s="136" t="s">
        <v>37</v>
      </c>
      <c r="E194" s="287"/>
      <c r="F194" s="102"/>
      <c r="G194" s="102"/>
      <c r="H194" s="102"/>
    </row>
    <row r="195" spans="1:8" ht="33" customHeight="1" x14ac:dyDescent="0.2">
      <c r="A195" s="87"/>
      <c r="B195" s="239"/>
      <c r="C195" s="54"/>
      <c r="D195" s="108" t="s">
        <v>110</v>
      </c>
      <c r="E195" s="287"/>
      <c r="F195" s="102"/>
      <c r="G195" s="102"/>
      <c r="H195" s="102"/>
    </row>
    <row r="196" spans="1:8" ht="17.25" customHeight="1" x14ac:dyDescent="0.2">
      <c r="A196" s="87"/>
      <c r="B196" s="239"/>
      <c r="C196" s="54"/>
      <c r="D196" s="136" t="s">
        <v>38</v>
      </c>
      <c r="E196" s="287"/>
      <c r="F196" s="102"/>
      <c r="G196" s="102"/>
      <c r="H196" s="102"/>
    </row>
    <row r="197" spans="1:8" ht="34.5" customHeight="1" x14ac:dyDescent="0.2">
      <c r="A197" s="88"/>
      <c r="B197" s="244"/>
      <c r="C197" s="57"/>
      <c r="D197" s="108" t="s">
        <v>227</v>
      </c>
      <c r="E197" s="288"/>
      <c r="F197" s="41"/>
      <c r="G197" s="41"/>
      <c r="H197" s="41"/>
    </row>
    <row r="198" spans="1:8" ht="18.75" customHeight="1" x14ac:dyDescent="0.2">
      <c r="A198" s="33">
        <v>1098</v>
      </c>
      <c r="B198" s="199"/>
      <c r="C198" s="35"/>
      <c r="D198" s="36" t="s">
        <v>7</v>
      </c>
      <c r="E198" s="278"/>
      <c r="F198" s="37"/>
      <c r="G198" s="37"/>
      <c r="H198" s="38"/>
    </row>
    <row r="199" spans="1:8" ht="24" customHeight="1" x14ac:dyDescent="0.2">
      <c r="A199" s="87"/>
      <c r="B199" s="134"/>
      <c r="C199" s="49"/>
      <c r="D199" s="28" t="s">
        <v>56</v>
      </c>
      <c r="E199" s="279">
        <f>E205</f>
        <v>0</v>
      </c>
      <c r="F199" s="128">
        <f>F205</f>
        <v>16663</v>
      </c>
      <c r="G199" s="128">
        <f>G205</f>
        <v>16536.89</v>
      </c>
      <c r="H199" s="128">
        <f>G199/F199*100</f>
        <v>99.243173498169597</v>
      </c>
    </row>
    <row r="200" spans="1:8" ht="18" customHeight="1" x14ac:dyDescent="0.2">
      <c r="A200" s="87"/>
      <c r="B200" s="239"/>
      <c r="C200" s="51"/>
      <c r="D200" s="114" t="s">
        <v>8</v>
      </c>
      <c r="E200" s="287"/>
      <c r="F200" s="115"/>
      <c r="G200" s="115"/>
      <c r="H200" s="115"/>
    </row>
    <row r="201" spans="1:8" ht="33.75" customHeight="1" x14ac:dyDescent="0.2">
      <c r="A201" s="87"/>
      <c r="B201" s="239"/>
      <c r="C201" s="51"/>
      <c r="D201" s="28" t="s">
        <v>111</v>
      </c>
      <c r="E201" s="287"/>
      <c r="F201" s="115"/>
      <c r="G201" s="115"/>
      <c r="H201" s="115"/>
    </row>
    <row r="202" spans="1:8" ht="18.75" customHeight="1" x14ac:dyDescent="0.2">
      <c r="A202" s="87"/>
      <c r="B202" s="239"/>
      <c r="C202" s="51"/>
      <c r="D202" s="114" t="s">
        <v>9</v>
      </c>
      <c r="E202" s="287"/>
      <c r="F202" s="115"/>
      <c r="G202" s="115"/>
      <c r="H202" s="115"/>
    </row>
    <row r="203" spans="1:8" ht="33" customHeight="1" x14ac:dyDescent="0.2">
      <c r="A203" s="87"/>
      <c r="B203" s="157"/>
      <c r="C203" s="105"/>
      <c r="D203" s="120" t="s">
        <v>112</v>
      </c>
      <c r="E203" s="287"/>
      <c r="F203" s="115"/>
      <c r="G203" s="115"/>
      <c r="H203" s="115"/>
    </row>
    <row r="204" spans="1:8" ht="18" customHeight="1" x14ac:dyDescent="0.2">
      <c r="A204" s="87"/>
      <c r="B204" s="251"/>
      <c r="C204" s="224"/>
      <c r="D204" s="275" t="s">
        <v>36</v>
      </c>
      <c r="E204" s="293"/>
      <c r="F204" s="225"/>
      <c r="G204" s="225"/>
      <c r="H204" s="225"/>
    </row>
    <row r="205" spans="1:8" ht="21" customHeight="1" x14ac:dyDescent="0.2">
      <c r="A205" s="87"/>
      <c r="B205" s="243" t="s">
        <v>113</v>
      </c>
      <c r="C205" s="117" t="s">
        <v>63</v>
      </c>
      <c r="D205" s="208" t="s">
        <v>114</v>
      </c>
      <c r="E205" s="289">
        <v>0</v>
      </c>
      <c r="F205" s="115">
        <v>16663</v>
      </c>
      <c r="G205" s="115">
        <v>16536.89</v>
      </c>
      <c r="H205" s="115">
        <f>G205/F205*100</f>
        <v>99.243173498169597</v>
      </c>
    </row>
    <row r="206" spans="1:8" ht="16.5" customHeight="1" x14ac:dyDescent="0.2">
      <c r="A206" s="87"/>
      <c r="B206" s="239"/>
      <c r="C206" s="51"/>
      <c r="D206" s="25" t="s">
        <v>37</v>
      </c>
      <c r="E206" s="289"/>
      <c r="F206" s="115"/>
      <c r="G206" s="115"/>
      <c r="H206" s="115"/>
    </row>
    <row r="207" spans="1:8" ht="33.75" customHeight="1" x14ac:dyDescent="0.2">
      <c r="A207" s="87"/>
      <c r="B207" s="239"/>
      <c r="C207" s="51"/>
      <c r="D207" s="13" t="s">
        <v>115</v>
      </c>
      <c r="E207" s="289"/>
      <c r="F207" s="115"/>
      <c r="G207" s="115"/>
      <c r="H207" s="115"/>
    </row>
    <row r="208" spans="1:8" ht="17.25" customHeight="1" x14ac:dyDescent="0.2">
      <c r="A208" s="87"/>
      <c r="B208" s="239"/>
      <c r="C208" s="51"/>
      <c r="D208" s="25" t="s">
        <v>38</v>
      </c>
      <c r="E208" s="289"/>
      <c r="F208" s="115"/>
      <c r="G208" s="115"/>
      <c r="H208" s="115"/>
    </row>
    <row r="209" spans="1:8" ht="21.75" customHeight="1" x14ac:dyDescent="0.2">
      <c r="A209" s="88"/>
      <c r="B209" s="239"/>
      <c r="C209" s="51"/>
      <c r="D209" s="14" t="s">
        <v>162</v>
      </c>
      <c r="E209" s="289"/>
      <c r="F209" s="116"/>
      <c r="G209" s="116"/>
      <c r="H209" s="116"/>
    </row>
    <row r="210" spans="1:8" ht="20.25" customHeight="1" x14ac:dyDescent="0.2">
      <c r="A210" s="33">
        <v>1047</v>
      </c>
      <c r="B210" s="199"/>
      <c r="C210" s="35"/>
      <c r="D210" s="36" t="s">
        <v>7</v>
      </c>
      <c r="E210" s="294">
        <f>E216+E222+E226+E230+E233+E238+E243+E248</f>
        <v>0</v>
      </c>
      <c r="F210" s="202">
        <f>F216+F222+F226+F230+F233+F238+F243+F248</f>
        <v>205673</v>
      </c>
      <c r="G210" s="201">
        <f>G216+G222+G226+G230+G233+G238+G243+G248</f>
        <v>205402</v>
      </c>
      <c r="H210" s="201">
        <f>G210/F210*100</f>
        <v>99.868237444876087</v>
      </c>
    </row>
    <row r="211" spans="1:8" ht="42" customHeight="1" x14ac:dyDescent="0.2">
      <c r="A211" s="117"/>
      <c r="B211" s="239"/>
      <c r="C211" s="51"/>
      <c r="D211" s="153" t="s">
        <v>116</v>
      </c>
      <c r="E211" s="295"/>
      <c r="G211" s="129"/>
      <c r="H211" s="129"/>
    </row>
    <row r="212" spans="1:8" ht="16.5" customHeight="1" x14ac:dyDescent="0.2">
      <c r="A212" s="87"/>
      <c r="B212" s="239"/>
      <c r="C212" s="51"/>
      <c r="D212" s="114" t="s">
        <v>8</v>
      </c>
      <c r="E212" s="287"/>
      <c r="F212" s="137"/>
      <c r="G212" s="115"/>
      <c r="H212" s="87"/>
    </row>
    <row r="213" spans="1:8" ht="34.5" customHeight="1" x14ac:dyDescent="0.2">
      <c r="A213" s="87"/>
      <c r="B213" s="239"/>
      <c r="C213" s="51"/>
      <c r="D213" s="28" t="s">
        <v>44</v>
      </c>
      <c r="E213" s="287"/>
      <c r="F213" s="137"/>
      <c r="G213" s="115"/>
      <c r="H213" s="87"/>
    </row>
    <row r="214" spans="1:8" ht="19.5" customHeight="1" x14ac:dyDescent="0.2">
      <c r="A214" s="87"/>
      <c r="B214" s="157"/>
      <c r="C214" s="105"/>
      <c r="D214" s="120" t="s">
        <v>45</v>
      </c>
      <c r="E214" s="287"/>
      <c r="F214" s="137"/>
      <c r="G214" s="115"/>
      <c r="H214" s="87"/>
    </row>
    <row r="215" spans="1:8" ht="20.25" customHeight="1" x14ac:dyDescent="0.2">
      <c r="A215" s="87"/>
      <c r="B215" s="251"/>
      <c r="C215" s="224"/>
      <c r="D215" s="216" t="s">
        <v>15</v>
      </c>
      <c r="E215" s="293"/>
      <c r="F215" s="226"/>
      <c r="G215" s="225"/>
      <c r="H215" s="227"/>
    </row>
    <row r="216" spans="1:8" ht="23.25" customHeight="1" x14ac:dyDescent="0.2">
      <c r="A216" s="87"/>
      <c r="B216" s="243" t="s">
        <v>117</v>
      </c>
      <c r="C216" s="117" t="s">
        <v>63</v>
      </c>
      <c r="D216" s="121" t="s">
        <v>118</v>
      </c>
      <c r="E216" s="296">
        <f>SUM(E218:E219)</f>
        <v>0</v>
      </c>
      <c r="F216" s="129">
        <f>SUM(F218:F219)</f>
        <v>8113</v>
      </c>
      <c r="G216" s="223">
        <f>SUM(G218:G219)</f>
        <v>8093</v>
      </c>
      <c r="H216" s="129">
        <f>G216/F216*100</f>
        <v>99.753482065820293</v>
      </c>
    </row>
    <row r="217" spans="1:8" ht="18" customHeight="1" x14ac:dyDescent="0.2">
      <c r="A217" s="87"/>
      <c r="B217" s="239"/>
      <c r="C217" s="50"/>
      <c r="D217" s="119" t="s">
        <v>46</v>
      </c>
      <c r="E217" s="297"/>
      <c r="F217" s="101"/>
      <c r="G217" s="101"/>
      <c r="H217" s="101"/>
    </row>
    <row r="218" spans="1:8" ht="45" customHeight="1" x14ac:dyDescent="0.2">
      <c r="A218" s="87"/>
      <c r="B218" s="239"/>
      <c r="C218" s="50"/>
      <c r="D218" s="64" t="s">
        <v>194</v>
      </c>
      <c r="E218" s="298">
        <v>0</v>
      </c>
      <c r="F218" s="115">
        <v>3400</v>
      </c>
      <c r="G218" s="115">
        <v>3380</v>
      </c>
      <c r="H218" s="115">
        <f>G218/F218*100</f>
        <v>99.411764705882348</v>
      </c>
    </row>
    <row r="219" spans="1:8" ht="47.25" customHeight="1" x14ac:dyDescent="0.2">
      <c r="A219" s="87"/>
      <c r="B219" s="239"/>
      <c r="C219" s="50"/>
      <c r="D219" s="64" t="s">
        <v>193</v>
      </c>
      <c r="E219" s="298">
        <v>0</v>
      </c>
      <c r="F219" s="115">
        <v>4713</v>
      </c>
      <c r="G219" s="115">
        <v>4713</v>
      </c>
      <c r="H219" s="115">
        <f>G219/F219*100</f>
        <v>100</v>
      </c>
    </row>
    <row r="220" spans="1:8" ht="48" customHeight="1" x14ac:dyDescent="0.2">
      <c r="A220" s="87"/>
      <c r="B220" s="239"/>
      <c r="C220" s="50"/>
      <c r="D220" s="28" t="s">
        <v>47</v>
      </c>
      <c r="E220" s="299"/>
      <c r="F220" s="115"/>
      <c r="G220" s="115"/>
      <c r="H220" s="115"/>
    </row>
    <row r="221" spans="1:8" ht="17.25" customHeight="1" x14ac:dyDescent="0.2">
      <c r="A221" s="87"/>
      <c r="B221" s="245"/>
      <c r="C221" s="58"/>
      <c r="D221" s="28" t="s">
        <v>36</v>
      </c>
      <c r="E221" s="300"/>
      <c r="F221" s="116"/>
      <c r="G221" s="116"/>
      <c r="H221" s="116"/>
    </row>
    <row r="222" spans="1:8" ht="28.5" customHeight="1" x14ac:dyDescent="0.2">
      <c r="A222" s="87"/>
      <c r="B222" s="134" t="s">
        <v>119</v>
      </c>
      <c r="C222" s="117" t="s">
        <v>63</v>
      </c>
      <c r="D222" s="28" t="s">
        <v>118</v>
      </c>
      <c r="E222" s="301">
        <v>0</v>
      </c>
      <c r="F222" s="115">
        <v>17240</v>
      </c>
      <c r="G222" s="137">
        <v>17240</v>
      </c>
      <c r="H222" s="115">
        <f>G222/F222*100</f>
        <v>100</v>
      </c>
    </row>
    <row r="223" spans="1:8" ht="18.75" customHeight="1" x14ac:dyDescent="0.2">
      <c r="A223" s="87"/>
      <c r="B223" s="239"/>
      <c r="C223" s="51"/>
      <c r="D223" s="114" t="s">
        <v>46</v>
      </c>
      <c r="E223" s="289"/>
      <c r="F223" s="115"/>
      <c r="G223" s="137"/>
      <c r="H223" s="17"/>
    </row>
    <row r="224" spans="1:8" ht="46.5" customHeight="1" x14ac:dyDescent="0.2">
      <c r="A224" s="87"/>
      <c r="B224" s="239"/>
      <c r="C224" s="51"/>
      <c r="D224" s="28" t="s">
        <v>195</v>
      </c>
      <c r="E224" s="289"/>
      <c r="F224" s="115"/>
      <c r="G224" s="137"/>
      <c r="H224" s="17"/>
    </row>
    <row r="225" spans="1:8" ht="36.75" customHeight="1" x14ac:dyDescent="0.2">
      <c r="A225" s="87"/>
      <c r="B225" s="157"/>
      <c r="C225" s="105"/>
      <c r="D225" s="155" t="s">
        <v>120</v>
      </c>
      <c r="E225" s="301"/>
      <c r="F225" s="43"/>
      <c r="G225" s="156"/>
      <c r="H225" s="18"/>
    </row>
    <row r="226" spans="1:8" ht="33" customHeight="1" x14ac:dyDescent="0.2">
      <c r="A226" s="87"/>
      <c r="B226" s="90" t="s">
        <v>119</v>
      </c>
      <c r="C226" s="117" t="s">
        <v>63</v>
      </c>
      <c r="D226" s="108" t="s">
        <v>196</v>
      </c>
      <c r="E226" s="295">
        <v>0</v>
      </c>
      <c r="F226" s="109">
        <v>5874</v>
      </c>
      <c r="G226" s="109">
        <v>5849</v>
      </c>
      <c r="H226" s="109">
        <f>G226/F226*100</f>
        <v>99.574395641811378</v>
      </c>
    </row>
    <row r="227" spans="1:8" ht="19.5" customHeight="1" x14ac:dyDescent="0.2">
      <c r="A227" s="87"/>
      <c r="B227" s="135"/>
      <c r="C227" s="87"/>
      <c r="D227" s="136" t="s">
        <v>46</v>
      </c>
      <c r="E227" s="287"/>
      <c r="F227" s="115"/>
      <c r="G227" s="115"/>
      <c r="H227" s="115"/>
    </row>
    <row r="228" spans="1:8" ht="33.75" customHeight="1" x14ac:dyDescent="0.2">
      <c r="A228" s="87"/>
      <c r="B228" s="135"/>
      <c r="C228" s="87"/>
      <c r="D228" s="108" t="s">
        <v>121</v>
      </c>
      <c r="E228" s="287"/>
      <c r="F228" s="115"/>
      <c r="G228" s="115"/>
      <c r="H228" s="115"/>
    </row>
    <row r="229" spans="1:8" ht="45.75" customHeight="1" x14ac:dyDescent="0.2">
      <c r="A229" s="87"/>
      <c r="B229" s="159"/>
      <c r="C229" s="88"/>
      <c r="D229" s="158" t="s">
        <v>47</v>
      </c>
      <c r="E229" s="287"/>
      <c r="F229" s="43"/>
      <c r="G229" s="43"/>
      <c r="H229" s="43"/>
    </row>
    <row r="230" spans="1:8" ht="24.75" customHeight="1" x14ac:dyDescent="0.2">
      <c r="A230" s="87"/>
      <c r="B230" s="135" t="s">
        <v>16</v>
      </c>
      <c r="C230" s="117" t="s">
        <v>63</v>
      </c>
      <c r="D230" s="108" t="s">
        <v>197</v>
      </c>
      <c r="E230" s="295">
        <v>0</v>
      </c>
      <c r="F230" s="109">
        <v>28000</v>
      </c>
      <c r="G230" s="109">
        <v>28000</v>
      </c>
      <c r="H230" s="109">
        <f>G230/F230*100</f>
        <v>100</v>
      </c>
    </row>
    <row r="231" spans="1:8" ht="18" customHeight="1" x14ac:dyDescent="0.2">
      <c r="A231" s="87"/>
      <c r="B231" s="135"/>
      <c r="C231" s="87"/>
      <c r="D231" s="136" t="s">
        <v>46</v>
      </c>
      <c r="E231" s="302"/>
      <c r="F231" s="46"/>
      <c r="G231" s="46"/>
      <c r="H231" s="46"/>
    </row>
    <row r="232" spans="1:8" ht="34.5" customHeight="1" x14ac:dyDescent="0.2">
      <c r="A232" s="87"/>
      <c r="B232" s="159"/>
      <c r="C232" s="88"/>
      <c r="D232" s="108" t="s">
        <v>122</v>
      </c>
      <c r="E232" s="302"/>
      <c r="F232" s="46"/>
      <c r="G232" s="46"/>
      <c r="H232" s="46"/>
    </row>
    <row r="233" spans="1:8" ht="29.25" customHeight="1" x14ac:dyDescent="0.2">
      <c r="A233" s="87"/>
      <c r="B233" s="135" t="s">
        <v>123</v>
      </c>
      <c r="C233" s="117" t="s">
        <v>63</v>
      </c>
      <c r="D233" s="108" t="s">
        <v>154</v>
      </c>
      <c r="E233" s="303">
        <v>0</v>
      </c>
      <c r="F233" s="123">
        <v>115000</v>
      </c>
      <c r="G233" s="109">
        <v>115000</v>
      </c>
      <c r="H233" s="142">
        <f>G233/F233*100</f>
        <v>100</v>
      </c>
    </row>
    <row r="234" spans="1:8" ht="16.5" customHeight="1" x14ac:dyDescent="0.2">
      <c r="A234" s="87"/>
      <c r="B234" s="135"/>
      <c r="C234" s="87"/>
      <c r="D234" s="163" t="s">
        <v>46</v>
      </c>
      <c r="E234" s="289"/>
      <c r="F234" s="125"/>
      <c r="G234" s="102"/>
      <c r="H234" s="164"/>
    </row>
    <row r="235" spans="1:8" ht="45.75" customHeight="1" x14ac:dyDescent="0.2">
      <c r="A235" s="87"/>
      <c r="B235" s="135"/>
      <c r="C235" s="87"/>
      <c r="D235" s="108" t="s">
        <v>124</v>
      </c>
      <c r="E235" s="289"/>
      <c r="F235" s="125"/>
      <c r="G235" s="102"/>
      <c r="H235" s="164"/>
    </row>
    <row r="236" spans="1:8" ht="44.25" customHeight="1" x14ac:dyDescent="0.2">
      <c r="A236" s="87"/>
      <c r="B236" s="135"/>
      <c r="C236" s="87"/>
      <c r="D236" s="108" t="s">
        <v>47</v>
      </c>
      <c r="E236" s="289"/>
      <c r="F236" s="125"/>
      <c r="G236" s="102"/>
      <c r="H236" s="164"/>
    </row>
    <row r="237" spans="1:8" ht="20.25" customHeight="1" x14ac:dyDescent="0.2">
      <c r="A237" s="87"/>
      <c r="B237" s="135"/>
      <c r="C237" s="87"/>
      <c r="D237" s="108" t="s">
        <v>36</v>
      </c>
      <c r="E237" s="290"/>
      <c r="F237" s="126"/>
      <c r="G237" s="41"/>
      <c r="H237" s="165"/>
    </row>
    <row r="238" spans="1:8" ht="28.5" customHeight="1" x14ac:dyDescent="0.2">
      <c r="A238" s="87"/>
      <c r="B238" s="90" t="s">
        <v>125</v>
      </c>
      <c r="C238" s="117" t="s">
        <v>63</v>
      </c>
      <c r="D238" s="160" t="s">
        <v>230</v>
      </c>
      <c r="E238" s="301">
        <v>0</v>
      </c>
      <c r="F238" s="115">
        <v>25880</v>
      </c>
      <c r="G238" s="115">
        <v>25781</v>
      </c>
      <c r="H238" s="115">
        <f>G238/F238*100</f>
        <v>99.617465224111285</v>
      </c>
    </row>
    <row r="239" spans="1:8" ht="18.75" customHeight="1" x14ac:dyDescent="0.2">
      <c r="A239" s="87"/>
      <c r="B239" s="135"/>
      <c r="C239" s="87"/>
      <c r="D239" s="161" t="s">
        <v>37</v>
      </c>
      <c r="E239" s="289"/>
      <c r="F239" s="102"/>
      <c r="G239" s="102"/>
      <c r="H239" s="102"/>
    </row>
    <row r="240" spans="1:8" ht="34.5" customHeight="1" x14ac:dyDescent="0.2">
      <c r="A240" s="87"/>
      <c r="B240" s="135"/>
      <c r="C240" s="87"/>
      <c r="D240" s="107" t="s">
        <v>126</v>
      </c>
      <c r="E240" s="289"/>
      <c r="F240" s="102"/>
      <c r="G240" s="102"/>
      <c r="H240" s="102"/>
    </row>
    <row r="241" spans="1:8" ht="18.75" customHeight="1" x14ac:dyDescent="0.2">
      <c r="A241" s="87"/>
      <c r="B241" s="135"/>
      <c r="C241" s="87"/>
      <c r="D241" s="162" t="s">
        <v>38</v>
      </c>
      <c r="E241" s="289"/>
      <c r="F241" s="102"/>
      <c r="G241" s="102"/>
      <c r="H241" s="102"/>
    </row>
    <row r="242" spans="1:8" ht="49.5" customHeight="1" x14ac:dyDescent="0.2">
      <c r="A242" s="87"/>
      <c r="B242" s="135"/>
      <c r="C242" s="87"/>
      <c r="D242" s="158" t="s">
        <v>47</v>
      </c>
      <c r="E242" s="289"/>
      <c r="F242" s="102"/>
      <c r="G242" s="102"/>
      <c r="H242" s="102"/>
    </row>
    <row r="243" spans="1:8" ht="28.5" customHeight="1" x14ac:dyDescent="0.2">
      <c r="A243" s="87"/>
      <c r="B243" s="90" t="s">
        <v>48</v>
      </c>
      <c r="C243" s="117" t="s">
        <v>63</v>
      </c>
      <c r="D243" s="160" t="s">
        <v>127</v>
      </c>
      <c r="E243" s="303">
        <v>0</v>
      </c>
      <c r="F243" s="109">
        <v>1590</v>
      </c>
      <c r="G243" s="124">
        <v>1590</v>
      </c>
      <c r="H243" s="109">
        <f>G243/F243*100</f>
        <v>100</v>
      </c>
    </row>
    <row r="244" spans="1:8" ht="19.5" customHeight="1" x14ac:dyDescent="0.2">
      <c r="A244" s="87"/>
      <c r="B244" s="243"/>
      <c r="C244" s="253"/>
      <c r="D244" s="106" t="s">
        <v>37</v>
      </c>
      <c r="E244" s="289"/>
      <c r="F244" s="115"/>
      <c r="G244" s="137"/>
      <c r="H244" s="17"/>
    </row>
    <row r="245" spans="1:8" ht="34.5" customHeight="1" x14ac:dyDescent="0.2">
      <c r="A245" s="87"/>
      <c r="B245" s="239"/>
      <c r="C245" s="51"/>
      <c r="D245" s="121" t="s">
        <v>129</v>
      </c>
      <c r="E245" s="289"/>
      <c r="F245" s="115"/>
      <c r="G245" s="137"/>
      <c r="H245" s="17"/>
    </row>
    <row r="246" spans="1:8" ht="20.25" customHeight="1" x14ac:dyDescent="0.2">
      <c r="A246" s="87"/>
      <c r="B246" s="239"/>
      <c r="C246" s="51"/>
      <c r="D246" s="119" t="s">
        <v>38</v>
      </c>
      <c r="E246" s="289"/>
      <c r="F246" s="115"/>
      <c r="G246" s="137"/>
      <c r="H246" s="17"/>
    </row>
    <row r="247" spans="1:8" ht="48" customHeight="1" x14ac:dyDescent="0.2">
      <c r="A247" s="87"/>
      <c r="B247" s="157"/>
      <c r="C247" s="105"/>
      <c r="D247" s="155" t="s">
        <v>47</v>
      </c>
      <c r="E247" s="290"/>
      <c r="F247" s="116"/>
      <c r="G247" s="154"/>
      <c r="H247" s="18"/>
    </row>
    <row r="248" spans="1:8" ht="28.5" customHeight="1" x14ac:dyDescent="0.2">
      <c r="A248" s="87"/>
      <c r="B248" s="210" t="s">
        <v>48</v>
      </c>
      <c r="C248" s="117" t="s">
        <v>63</v>
      </c>
      <c r="D248" s="160" t="s">
        <v>128</v>
      </c>
      <c r="E248" s="301">
        <v>0</v>
      </c>
      <c r="F248" s="115">
        <v>3976</v>
      </c>
      <c r="G248" s="137">
        <v>3849</v>
      </c>
      <c r="H248" s="115">
        <f>G248/F248*100</f>
        <v>96.805835010060363</v>
      </c>
    </row>
    <row r="249" spans="1:8" ht="20.25" customHeight="1" x14ac:dyDescent="0.2">
      <c r="A249" s="87"/>
      <c r="B249" s="209"/>
      <c r="C249" s="87"/>
      <c r="D249" s="106" t="s">
        <v>37</v>
      </c>
      <c r="E249" s="304"/>
      <c r="F249" s="59"/>
      <c r="G249" s="59"/>
      <c r="H249" s="59"/>
    </row>
    <row r="250" spans="1:8" ht="49.5" customHeight="1" x14ac:dyDescent="0.2">
      <c r="A250" s="87"/>
      <c r="B250" s="209"/>
      <c r="C250" s="87"/>
      <c r="D250" s="168" t="s">
        <v>198</v>
      </c>
      <c r="E250" s="305"/>
      <c r="F250" s="59"/>
      <c r="G250" s="59"/>
      <c r="H250" s="59"/>
    </row>
    <row r="251" spans="1:8" ht="19.5" customHeight="1" x14ac:dyDescent="0.2">
      <c r="A251" s="87"/>
      <c r="B251" s="209"/>
      <c r="C251" s="87"/>
      <c r="D251" s="166" t="s">
        <v>38</v>
      </c>
      <c r="E251" s="305"/>
      <c r="F251" s="59"/>
      <c r="G251" s="59"/>
      <c r="H251" s="59"/>
    </row>
    <row r="252" spans="1:8" ht="50.25" customHeight="1" x14ac:dyDescent="0.2">
      <c r="A252" s="18"/>
      <c r="B252" s="242"/>
      <c r="C252" s="88"/>
      <c r="D252" s="167" t="s">
        <v>47</v>
      </c>
      <c r="E252" s="305"/>
      <c r="F252" s="59"/>
      <c r="G252" s="59"/>
      <c r="H252" s="59"/>
    </row>
    <row r="253" spans="1:8" ht="20.25" customHeight="1" x14ac:dyDescent="0.2">
      <c r="A253" s="33">
        <v>1150</v>
      </c>
      <c r="B253" s="236"/>
      <c r="C253" s="34"/>
      <c r="D253" s="36" t="s">
        <v>7</v>
      </c>
      <c r="E253" s="306"/>
      <c r="F253" s="75"/>
      <c r="G253" s="75"/>
      <c r="H253" s="140"/>
    </row>
    <row r="254" spans="1:8" ht="37.5" customHeight="1" x14ac:dyDescent="0.2">
      <c r="A254" s="87"/>
      <c r="B254" s="210" t="s">
        <v>131</v>
      </c>
      <c r="C254" s="117" t="s">
        <v>63</v>
      </c>
      <c r="D254" s="160" t="s">
        <v>199</v>
      </c>
      <c r="E254" s="303">
        <v>0</v>
      </c>
      <c r="F254" s="109">
        <v>1900</v>
      </c>
      <c r="G254" s="109">
        <v>1900</v>
      </c>
      <c r="H254" s="142">
        <f>G254/F254*100</f>
        <v>100</v>
      </c>
    </row>
    <row r="255" spans="1:8" ht="18.75" customHeight="1" x14ac:dyDescent="0.2">
      <c r="A255" s="17"/>
      <c r="B255" s="209"/>
      <c r="C255" s="76"/>
      <c r="D255" s="79" t="s">
        <v>104</v>
      </c>
      <c r="E255" s="289"/>
      <c r="F255" s="45"/>
      <c r="G255" s="45"/>
      <c r="H255" s="145"/>
    </row>
    <row r="256" spans="1:8" ht="23.25" customHeight="1" x14ac:dyDescent="0.2">
      <c r="A256" s="17"/>
      <c r="B256" s="209"/>
      <c r="C256" s="76"/>
      <c r="D256" s="83" t="s">
        <v>132</v>
      </c>
      <c r="E256" s="289"/>
      <c r="F256" s="45"/>
      <c r="G256" s="45"/>
      <c r="H256" s="145"/>
    </row>
    <row r="257" spans="1:8" ht="18" customHeight="1" x14ac:dyDescent="0.2">
      <c r="A257" s="17"/>
      <c r="B257" s="209"/>
      <c r="C257" s="76"/>
      <c r="D257" s="170" t="s">
        <v>43</v>
      </c>
      <c r="E257" s="289"/>
      <c r="F257" s="45"/>
      <c r="G257" s="45"/>
      <c r="H257" s="145"/>
    </row>
    <row r="258" spans="1:8" ht="24.75" customHeight="1" x14ac:dyDescent="0.2">
      <c r="A258" s="18"/>
      <c r="B258" s="169"/>
      <c r="C258" s="169"/>
      <c r="D258" s="170" t="s">
        <v>133</v>
      </c>
      <c r="E258" s="290"/>
      <c r="F258" s="149"/>
      <c r="G258" s="149"/>
      <c r="H258" s="148"/>
    </row>
    <row r="259" spans="1:8" ht="24.75" customHeight="1" x14ac:dyDescent="0.2">
      <c r="A259" s="33">
        <v>1098</v>
      </c>
      <c r="B259" s="240"/>
      <c r="C259" s="35"/>
      <c r="D259" s="36" t="s">
        <v>7</v>
      </c>
      <c r="E259" s="278"/>
      <c r="F259" s="99"/>
      <c r="G259" s="99"/>
      <c r="H259" s="152"/>
    </row>
    <row r="260" spans="1:8" ht="37.5" customHeight="1" x14ac:dyDescent="0.2">
      <c r="A260" s="87"/>
      <c r="B260" s="134" t="s">
        <v>55</v>
      </c>
      <c r="C260" s="117" t="s">
        <v>63</v>
      </c>
      <c r="D260" s="28" t="s">
        <v>204</v>
      </c>
      <c r="E260" s="303">
        <v>0</v>
      </c>
      <c r="F260" s="109">
        <v>6087</v>
      </c>
      <c r="G260" s="109">
        <v>6087</v>
      </c>
      <c r="H260" s="142">
        <f>G260/F260*100</f>
        <v>100</v>
      </c>
    </row>
    <row r="261" spans="1:8" ht="19.5" customHeight="1" x14ac:dyDescent="0.2">
      <c r="A261" s="17"/>
      <c r="B261" s="76"/>
      <c r="C261" s="17"/>
      <c r="D261" s="63" t="s">
        <v>17</v>
      </c>
      <c r="E261" s="289"/>
      <c r="F261" s="45"/>
      <c r="G261" s="45"/>
      <c r="H261" s="145"/>
    </row>
    <row r="262" spans="1:8" ht="34.5" customHeight="1" x14ac:dyDescent="0.2">
      <c r="A262" s="18"/>
      <c r="B262" s="169"/>
      <c r="C262" s="18"/>
      <c r="D262" s="70" t="s">
        <v>134</v>
      </c>
      <c r="E262" s="290"/>
      <c r="F262" s="149"/>
      <c r="G262" s="149"/>
      <c r="H262" s="148"/>
    </row>
    <row r="263" spans="1:8" ht="24.75" customHeight="1" x14ac:dyDescent="0.2">
      <c r="A263" s="33">
        <v>1168</v>
      </c>
      <c r="B263" s="199"/>
      <c r="C263" s="35"/>
      <c r="D263" s="36" t="s">
        <v>7</v>
      </c>
      <c r="E263" s="307">
        <f>E264+E269</f>
        <v>0</v>
      </c>
      <c r="F263" s="174">
        <f>F264+F269</f>
        <v>973208</v>
      </c>
      <c r="G263" s="174">
        <f>G264+G269</f>
        <v>972765.98</v>
      </c>
      <c r="H263" s="174">
        <f>G263/F263*100</f>
        <v>99.954581137845139</v>
      </c>
    </row>
    <row r="264" spans="1:8" ht="34.5" customHeight="1" x14ac:dyDescent="0.2">
      <c r="A264" s="87"/>
      <c r="B264" s="134" t="s">
        <v>135</v>
      </c>
      <c r="C264" s="117" t="s">
        <v>63</v>
      </c>
      <c r="D264" s="28" t="s">
        <v>200</v>
      </c>
      <c r="E264" s="303">
        <v>0</v>
      </c>
      <c r="F264" s="109">
        <v>950208</v>
      </c>
      <c r="G264" s="109">
        <v>949765.98</v>
      </c>
      <c r="H264" s="142">
        <f>G264/F264*100</f>
        <v>99.953481763992727</v>
      </c>
    </row>
    <row r="265" spans="1:8" ht="18.75" customHeight="1" x14ac:dyDescent="0.2">
      <c r="A265" s="17"/>
      <c r="B265" s="76"/>
      <c r="C265" s="15"/>
      <c r="D265" s="171" t="s">
        <v>136</v>
      </c>
      <c r="E265" s="289"/>
      <c r="F265" s="45"/>
      <c r="G265" s="45"/>
      <c r="H265" s="145"/>
    </row>
    <row r="266" spans="1:8" ht="33.75" customHeight="1" x14ac:dyDescent="0.2">
      <c r="A266" s="17"/>
      <c r="B266" s="76"/>
      <c r="C266" s="15"/>
      <c r="D266" s="172" t="s">
        <v>110</v>
      </c>
      <c r="E266" s="289"/>
      <c r="F266" s="45"/>
      <c r="G266" s="45"/>
      <c r="H266" s="145"/>
    </row>
    <row r="267" spans="1:8" ht="18.75" customHeight="1" x14ac:dyDescent="0.2">
      <c r="A267" s="17"/>
      <c r="B267" s="76"/>
      <c r="C267" s="15"/>
      <c r="D267" s="173" t="s">
        <v>38</v>
      </c>
      <c r="E267" s="289"/>
      <c r="F267" s="45"/>
      <c r="G267" s="45"/>
      <c r="H267" s="145"/>
    </row>
    <row r="268" spans="1:8" ht="31.5" customHeight="1" x14ac:dyDescent="0.2">
      <c r="A268" s="17"/>
      <c r="B268" s="169"/>
      <c r="C268" s="47"/>
      <c r="D268" s="64" t="s">
        <v>137</v>
      </c>
      <c r="E268" s="289"/>
      <c r="F268" s="45"/>
      <c r="G268" s="45"/>
      <c r="H268" s="145"/>
    </row>
    <row r="269" spans="1:8" ht="35.25" customHeight="1" x14ac:dyDescent="0.2">
      <c r="A269" s="87"/>
      <c r="B269" s="134" t="s">
        <v>138</v>
      </c>
      <c r="C269" s="117" t="s">
        <v>63</v>
      </c>
      <c r="D269" s="121" t="s">
        <v>201</v>
      </c>
      <c r="E269" s="303">
        <v>0</v>
      </c>
      <c r="F269" s="109">
        <v>23000</v>
      </c>
      <c r="G269" s="124">
        <v>23000</v>
      </c>
      <c r="H269" s="109">
        <f>G269/F269*100</f>
        <v>100</v>
      </c>
    </row>
    <row r="270" spans="1:8" ht="18" customHeight="1" x14ac:dyDescent="0.2">
      <c r="A270" s="17"/>
      <c r="B270" s="76"/>
      <c r="C270" s="17"/>
      <c r="D270" s="171" t="s">
        <v>136</v>
      </c>
      <c r="E270" s="289"/>
      <c r="F270" s="45"/>
      <c r="G270" s="143"/>
      <c r="H270" s="46"/>
    </row>
    <row r="271" spans="1:8" ht="45.75" customHeight="1" x14ac:dyDescent="0.2">
      <c r="A271" s="17"/>
      <c r="B271" s="76"/>
      <c r="C271" s="17"/>
      <c r="D271" s="64" t="s">
        <v>202</v>
      </c>
      <c r="E271" s="289"/>
      <c r="F271" s="45"/>
      <c r="G271" s="143"/>
      <c r="H271" s="46"/>
    </row>
    <row r="272" spans="1:8" ht="16.5" customHeight="1" x14ac:dyDescent="0.2">
      <c r="A272" s="17"/>
      <c r="B272" s="76"/>
      <c r="C272" s="17"/>
      <c r="D272" s="64" t="s">
        <v>139</v>
      </c>
      <c r="E272" s="289"/>
      <c r="F272" s="45"/>
      <c r="G272" s="143"/>
      <c r="H272" s="46"/>
    </row>
    <row r="273" spans="1:8" ht="43.5" customHeight="1" x14ac:dyDescent="0.2">
      <c r="A273" s="18"/>
      <c r="B273" s="169"/>
      <c r="C273" s="18"/>
      <c r="D273" s="64" t="s">
        <v>47</v>
      </c>
      <c r="E273" s="290"/>
      <c r="F273" s="149"/>
      <c r="G273" s="147"/>
      <c r="H273" s="67"/>
    </row>
    <row r="274" spans="1:8" ht="24.75" customHeight="1" x14ac:dyDescent="0.2">
      <c r="A274" s="33">
        <v>1049</v>
      </c>
      <c r="B274" s="252"/>
      <c r="C274" s="35"/>
      <c r="D274" s="36" t="s">
        <v>7</v>
      </c>
      <c r="E274" s="308"/>
      <c r="F274" s="203"/>
      <c r="G274" s="204"/>
      <c r="H274" s="204"/>
    </row>
    <row r="275" spans="1:8" ht="38.25" customHeight="1" x14ac:dyDescent="0.2">
      <c r="A275" s="16"/>
      <c r="B275" s="78"/>
      <c r="C275" s="76"/>
      <c r="D275" s="19" t="s">
        <v>30</v>
      </c>
      <c r="E275" s="279">
        <f>E281+E286</f>
        <v>0</v>
      </c>
      <c r="F275" s="128">
        <f>F281+F286</f>
        <v>25000</v>
      </c>
      <c r="G275" s="128">
        <f>G281+G286</f>
        <v>24848</v>
      </c>
      <c r="H275" s="128">
        <f>G275/F275*100</f>
        <v>99.391999999999996</v>
      </c>
    </row>
    <row r="276" spans="1:8" ht="17.25" customHeight="1" x14ac:dyDescent="0.2">
      <c r="A276" s="17"/>
      <c r="B276" s="209"/>
      <c r="C276" s="60"/>
      <c r="D276" s="20" t="s">
        <v>8</v>
      </c>
      <c r="E276" s="309"/>
      <c r="F276" s="12"/>
      <c r="G276" s="12"/>
      <c r="H276" s="44"/>
    </row>
    <row r="277" spans="1:8" ht="27" x14ac:dyDescent="0.2">
      <c r="A277" s="17"/>
      <c r="B277" s="209"/>
      <c r="C277" s="60"/>
      <c r="D277" s="19" t="s">
        <v>18</v>
      </c>
      <c r="E277" s="310"/>
      <c r="F277" s="45"/>
      <c r="G277" s="45"/>
      <c r="H277" s="46"/>
    </row>
    <row r="278" spans="1:8" ht="16.5" customHeight="1" x14ac:dyDescent="0.2">
      <c r="A278" s="17"/>
      <c r="B278" s="209"/>
      <c r="C278" s="60"/>
      <c r="D278" s="20" t="s">
        <v>9</v>
      </c>
      <c r="E278" s="310"/>
      <c r="F278" s="45"/>
      <c r="G278" s="45"/>
      <c r="H278" s="46"/>
    </row>
    <row r="279" spans="1:8" ht="66" customHeight="1" x14ac:dyDescent="0.2">
      <c r="A279" s="17"/>
      <c r="B279" s="209"/>
      <c r="C279" s="60"/>
      <c r="D279" s="19" t="s">
        <v>19</v>
      </c>
      <c r="E279" s="310"/>
      <c r="F279" s="45"/>
      <c r="G279" s="45"/>
      <c r="H279" s="46"/>
    </row>
    <row r="280" spans="1:8" ht="15.75" customHeight="1" x14ac:dyDescent="0.2">
      <c r="A280" s="17"/>
      <c r="B280" s="199"/>
      <c r="C280" s="199"/>
      <c r="D280" s="228" t="s">
        <v>36</v>
      </c>
      <c r="E280" s="293"/>
      <c r="F280" s="229"/>
      <c r="G280" s="229"/>
      <c r="H280" s="230"/>
    </row>
    <row r="281" spans="1:8" ht="28.5" customHeight="1" x14ac:dyDescent="0.2">
      <c r="A281" s="87"/>
      <c r="B281" s="90" t="s">
        <v>58</v>
      </c>
      <c r="C281" s="117" t="s">
        <v>63</v>
      </c>
      <c r="D281" s="108" t="s">
        <v>140</v>
      </c>
      <c r="E281" s="303">
        <v>0</v>
      </c>
      <c r="F281" s="109">
        <v>23850</v>
      </c>
      <c r="G281" s="124">
        <v>23733</v>
      </c>
      <c r="H281" s="109">
        <f>G281/F281*100</f>
        <v>99.509433962264154</v>
      </c>
    </row>
    <row r="282" spans="1:8" s="30" customFormat="1" ht="17.25" customHeight="1" x14ac:dyDescent="0.2">
      <c r="A282" s="17"/>
      <c r="B282" s="135"/>
      <c r="C282" s="17"/>
      <c r="D282" s="79" t="s">
        <v>136</v>
      </c>
      <c r="E282" s="289"/>
      <c r="F282" s="45"/>
      <c r="G282" s="143"/>
      <c r="H282" s="46"/>
    </row>
    <row r="283" spans="1:8" ht="22.5" customHeight="1" x14ac:dyDescent="0.2">
      <c r="A283" s="17"/>
      <c r="B283" s="135"/>
      <c r="C283" s="17"/>
      <c r="D283" s="83" t="s">
        <v>203</v>
      </c>
      <c r="E283" s="289"/>
      <c r="F283" s="45"/>
      <c r="G283" s="143"/>
      <c r="H283" s="46"/>
    </row>
    <row r="284" spans="1:8" ht="20.25" customHeight="1" x14ac:dyDescent="0.2">
      <c r="A284" s="17"/>
      <c r="B284" s="135"/>
      <c r="C284" s="17"/>
      <c r="D284" s="79" t="s">
        <v>141</v>
      </c>
      <c r="E284" s="289"/>
      <c r="F284" s="45"/>
      <c r="G284" s="143"/>
      <c r="H284" s="46"/>
    </row>
    <row r="285" spans="1:8" ht="32.25" customHeight="1" x14ac:dyDescent="0.2">
      <c r="A285" s="17"/>
      <c r="B285" s="92"/>
      <c r="C285" s="18"/>
      <c r="D285" s="83" t="s">
        <v>137</v>
      </c>
      <c r="E285" s="289"/>
      <c r="F285" s="45"/>
      <c r="G285" s="143"/>
      <c r="H285" s="46"/>
    </row>
    <row r="286" spans="1:8" ht="28.5" customHeight="1" x14ac:dyDescent="0.2">
      <c r="A286" s="87"/>
      <c r="B286" s="135" t="s">
        <v>142</v>
      </c>
      <c r="C286" s="87" t="s">
        <v>63</v>
      </c>
      <c r="D286" s="108" t="s">
        <v>143</v>
      </c>
      <c r="E286" s="303">
        <v>0</v>
      </c>
      <c r="F286" s="109">
        <v>1150</v>
      </c>
      <c r="G286" s="124">
        <v>1115</v>
      </c>
      <c r="H286" s="109">
        <f>G286/F286*100</f>
        <v>96.956521739130437</v>
      </c>
    </row>
    <row r="287" spans="1:8" ht="21" customHeight="1" x14ac:dyDescent="0.2">
      <c r="A287" s="17"/>
      <c r="B287" s="135"/>
      <c r="C287" s="17"/>
      <c r="D287" s="79" t="s">
        <v>136</v>
      </c>
      <c r="E287" s="289"/>
      <c r="F287" s="45"/>
      <c r="G287" s="143"/>
      <c r="H287" s="46"/>
    </row>
    <row r="288" spans="1:8" ht="46.5" customHeight="1" x14ac:dyDescent="0.2">
      <c r="A288" s="17"/>
      <c r="B288" s="135"/>
      <c r="C288" s="17"/>
      <c r="D288" s="80" t="s">
        <v>130</v>
      </c>
      <c r="E288" s="289"/>
      <c r="F288" s="45"/>
      <c r="G288" s="143"/>
      <c r="H288" s="46"/>
    </row>
    <row r="289" spans="1:8" ht="15.75" customHeight="1" x14ac:dyDescent="0.2">
      <c r="A289" s="17"/>
      <c r="B289" s="135"/>
      <c r="C289" s="17"/>
      <c r="D289" s="79" t="s">
        <v>141</v>
      </c>
      <c r="E289" s="289"/>
      <c r="F289" s="45"/>
      <c r="G289" s="143"/>
      <c r="H289" s="46"/>
    </row>
    <row r="290" spans="1:8" ht="33" customHeight="1" x14ac:dyDescent="0.2">
      <c r="A290" s="18"/>
      <c r="B290" s="92"/>
      <c r="C290" s="18"/>
      <c r="D290" s="83" t="s">
        <v>137</v>
      </c>
      <c r="E290" s="290"/>
      <c r="F290" s="149"/>
      <c r="G290" s="147"/>
      <c r="H290" s="67"/>
    </row>
    <row r="291" spans="1:8" ht="24.75" customHeight="1" x14ac:dyDescent="0.2">
      <c r="A291" s="200">
        <v>1047</v>
      </c>
      <c r="B291" s="240"/>
      <c r="C291" s="34"/>
      <c r="D291" s="36" t="s">
        <v>7</v>
      </c>
      <c r="E291" s="307">
        <f>E292+E303</f>
        <v>0</v>
      </c>
      <c r="F291" s="174">
        <f>F292+F303</f>
        <v>66030.5</v>
      </c>
      <c r="G291" s="174">
        <f>G292+G303</f>
        <v>65736.5</v>
      </c>
      <c r="H291" s="174">
        <f>G291/F291*100</f>
        <v>99.554751213454381</v>
      </c>
    </row>
    <row r="292" spans="1:8" ht="33.75" customHeight="1" x14ac:dyDescent="0.2">
      <c r="A292" s="325"/>
      <c r="B292" s="78"/>
      <c r="C292" s="16"/>
      <c r="D292" s="98" t="s">
        <v>144</v>
      </c>
      <c r="E292" s="279">
        <f>E298</f>
        <v>0</v>
      </c>
      <c r="F292" s="128">
        <f>F298</f>
        <v>2425</v>
      </c>
      <c r="G292" s="128">
        <f>G298</f>
        <v>2131</v>
      </c>
      <c r="H292" s="151">
        <f>G292/F292*100</f>
        <v>87.876288659793815</v>
      </c>
    </row>
    <row r="293" spans="1:8" ht="17.25" customHeight="1" x14ac:dyDescent="0.2">
      <c r="A293" s="326"/>
      <c r="B293" s="76"/>
      <c r="C293" s="17"/>
      <c r="D293" s="63" t="s">
        <v>8</v>
      </c>
      <c r="E293" s="289"/>
      <c r="F293" s="45"/>
      <c r="G293" s="179"/>
      <c r="H293" s="145"/>
    </row>
    <row r="294" spans="1:8" ht="50.25" customHeight="1" x14ac:dyDescent="0.2">
      <c r="A294" s="326"/>
      <c r="B294" s="76"/>
      <c r="C294" s="17"/>
      <c r="D294" s="98" t="s">
        <v>145</v>
      </c>
      <c r="E294" s="289"/>
      <c r="F294" s="45"/>
      <c r="G294" s="179"/>
      <c r="H294" s="145"/>
    </row>
    <row r="295" spans="1:8" ht="18.75" customHeight="1" x14ac:dyDescent="0.2">
      <c r="A295" s="326"/>
      <c r="B295" s="76"/>
      <c r="C295" s="17"/>
      <c r="D295" s="63" t="s">
        <v>9</v>
      </c>
      <c r="E295" s="289"/>
      <c r="F295" s="45"/>
      <c r="G295" s="179"/>
      <c r="H295" s="145"/>
    </row>
    <row r="296" spans="1:8" ht="21" customHeight="1" x14ac:dyDescent="0.2">
      <c r="A296" s="326"/>
      <c r="B296" s="169"/>
      <c r="C296" s="18"/>
      <c r="D296" s="98" t="s">
        <v>45</v>
      </c>
      <c r="E296" s="289"/>
      <c r="F296" s="45"/>
      <c r="G296" s="179"/>
      <c r="H296" s="145"/>
    </row>
    <row r="297" spans="1:8" ht="16.5" customHeight="1" x14ac:dyDescent="0.2">
      <c r="A297" s="326"/>
      <c r="B297" s="255"/>
      <c r="C297" s="227"/>
      <c r="D297" s="219" t="s">
        <v>15</v>
      </c>
      <c r="E297" s="311"/>
      <c r="F297" s="229"/>
      <c r="G297" s="276"/>
      <c r="H297" s="277"/>
    </row>
    <row r="298" spans="1:8" ht="48" customHeight="1" x14ac:dyDescent="0.2">
      <c r="A298" s="326"/>
      <c r="B298" s="134" t="s">
        <v>146</v>
      </c>
      <c r="C298" s="117" t="s">
        <v>63</v>
      </c>
      <c r="D298" s="28" t="s">
        <v>147</v>
      </c>
      <c r="E298" s="303">
        <v>0</v>
      </c>
      <c r="F298" s="109">
        <v>2425</v>
      </c>
      <c r="G298" s="124">
        <v>2131</v>
      </c>
      <c r="H298" s="109">
        <f>G298/F298*100</f>
        <v>87.876288659793815</v>
      </c>
    </row>
    <row r="299" spans="1:8" ht="19.5" customHeight="1" x14ac:dyDescent="0.2">
      <c r="A299" s="326"/>
      <c r="B299" s="76"/>
      <c r="C299" s="17"/>
      <c r="D299" s="63" t="s">
        <v>17</v>
      </c>
      <c r="E299" s="289"/>
      <c r="F299" s="45"/>
      <c r="G299" s="143"/>
      <c r="H299" s="177"/>
    </row>
    <row r="300" spans="1:8" ht="38.25" customHeight="1" x14ac:dyDescent="0.2">
      <c r="A300" s="326"/>
      <c r="B300" s="76"/>
      <c r="C300" s="17"/>
      <c r="D300" s="98" t="s">
        <v>148</v>
      </c>
      <c r="E300" s="289"/>
      <c r="F300" s="45"/>
      <c r="G300" s="143"/>
      <c r="H300" s="177"/>
    </row>
    <row r="301" spans="1:8" ht="42.75" customHeight="1" x14ac:dyDescent="0.2">
      <c r="A301" s="326"/>
      <c r="B301" s="169"/>
      <c r="C301" s="18"/>
      <c r="D301" s="98" t="s">
        <v>47</v>
      </c>
      <c r="E301" s="290"/>
      <c r="F301" s="149"/>
      <c r="G301" s="147"/>
      <c r="H301" s="178"/>
    </row>
    <row r="302" spans="1:8" ht="18.75" customHeight="1" x14ac:dyDescent="0.2">
      <c r="A302" s="326"/>
      <c r="B302" s="199"/>
      <c r="C302" s="35"/>
      <c r="D302" s="36" t="s">
        <v>7</v>
      </c>
      <c r="E302" s="278"/>
      <c r="F302" s="99"/>
      <c r="G302" s="99"/>
      <c r="H302" s="152"/>
    </row>
    <row r="303" spans="1:8" ht="33.75" customHeight="1" x14ac:dyDescent="0.2">
      <c r="A303" s="326"/>
      <c r="B303" s="78"/>
      <c r="C303" s="16"/>
      <c r="D303" s="64" t="s">
        <v>144</v>
      </c>
      <c r="E303" s="291">
        <f>E309</f>
        <v>0</v>
      </c>
      <c r="F303" s="150">
        <f>F309</f>
        <v>63605.5</v>
      </c>
      <c r="G303" s="128">
        <f>G309</f>
        <v>63605.5</v>
      </c>
      <c r="H303" s="151">
        <f>G303/F303*100</f>
        <v>100</v>
      </c>
    </row>
    <row r="304" spans="1:8" ht="17.25" customHeight="1" x14ac:dyDescent="0.2">
      <c r="A304" s="326"/>
      <c r="B304" s="76"/>
      <c r="C304" s="17"/>
      <c r="D304" s="171" t="s">
        <v>8</v>
      </c>
      <c r="E304" s="289"/>
      <c r="F304" s="144"/>
      <c r="G304" s="45"/>
      <c r="H304" s="145"/>
    </row>
    <row r="305" spans="1:8" ht="32.25" customHeight="1" x14ac:dyDescent="0.2">
      <c r="A305" s="326"/>
      <c r="B305" s="76"/>
      <c r="C305" s="17"/>
      <c r="D305" s="98" t="s">
        <v>148</v>
      </c>
      <c r="E305" s="289"/>
      <c r="F305" s="144"/>
      <c r="G305" s="45"/>
      <c r="H305" s="145"/>
    </row>
    <row r="306" spans="1:8" ht="18" customHeight="1" x14ac:dyDescent="0.2">
      <c r="A306" s="326"/>
      <c r="B306" s="76"/>
      <c r="C306" s="17"/>
      <c r="D306" s="63" t="s">
        <v>9</v>
      </c>
      <c r="E306" s="289"/>
      <c r="F306" s="144"/>
      <c r="G306" s="45"/>
      <c r="H306" s="145"/>
    </row>
    <row r="307" spans="1:8" ht="27" customHeight="1" x14ac:dyDescent="0.2">
      <c r="A307" s="326"/>
      <c r="B307" s="169"/>
      <c r="C307" s="18"/>
      <c r="D307" s="98" t="s">
        <v>45</v>
      </c>
      <c r="E307" s="290"/>
      <c r="F307" s="146"/>
      <c r="G307" s="149"/>
      <c r="H307" s="148"/>
    </row>
    <row r="308" spans="1:8" ht="16.5" customHeight="1" x14ac:dyDescent="0.2">
      <c r="A308" s="326"/>
      <c r="B308" s="255"/>
      <c r="C308" s="227"/>
      <c r="D308" s="314" t="s">
        <v>15</v>
      </c>
      <c r="E308" s="315"/>
      <c r="F308" s="316"/>
      <c r="G308" s="273"/>
      <c r="H308" s="317"/>
    </row>
    <row r="309" spans="1:8" ht="54" customHeight="1" x14ac:dyDescent="0.2">
      <c r="A309" s="326"/>
      <c r="B309" s="134" t="s">
        <v>149</v>
      </c>
      <c r="C309" s="117" t="s">
        <v>63</v>
      </c>
      <c r="D309" s="28" t="s">
        <v>147</v>
      </c>
      <c r="E309" s="303">
        <v>0</v>
      </c>
      <c r="F309" s="109">
        <v>63605.5</v>
      </c>
      <c r="G309" s="109">
        <v>63605.5</v>
      </c>
      <c r="H309" s="142">
        <f>G309/F309*100</f>
        <v>100</v>
      </c>
    </row>
    <row r="310" spans="1:8" ht="19.5" customHeight="1" x14ac:dyDescent="0.2">
      <c r="A310" s="326"/>
      <c r="B310" s="76"/>
      <c r="C310" s="17"/>
      <c r="D310" s="63" t="s">
        <v>17</v>
      </c>
      <c r="E310" s="289"/>
      <c r="F310" s="45"/>
      <c r="G310" s="45"/>
      <c r="H310" s="175"/>
    </row>
    <row r="311" spans="1:8" ht="39" customHeight="1" x14ac:dyDescent="0.2">
      <c r="A311" s="326"/>
      <c r="B311" s="76"/>
      <c r="C311" s="17"/>
      <c r="D311" s="42" t="s">
        <v>148</v>
      </c>
      <c r="E311" s="289"/>
      <c r="F311" s="45"/>
      <c r="G311" s="45"/>
      <c r="H311" s="175"/>
    </row>
    <row r="312" spans="1:8" ht="48" customHeight="1" x14ac:dyDescent="0.2">
      <c r="A312" s="327"/>
      <c r="B312" s="169"/>
      <c r="C312" s="18"/>
      <c r="D312" s="42" t="s">
        <v>47</v>
      </c>
      <c r="E312" s="290"/>
      <c r="F312" s="149"/>
      <c r="G312" s="149"/>
      <c r="H312" s="176"/>
    </row>
    <row r="313" spans="1:8" ht="24.75" customHeight="1" x14ac:dyDescent="0.2">
      <c r="A313" s="191">
        <v>1146</v>
      </c>
      <c r="B313" s="252"/>
      <c r="C313" s="77"/>
      <c r="D313" s="36" t="s">
        <v>7</v>
      </c>
      <c r="E313" s="278"/>
      <c r="F313" s="99"/>
      <c r="G313" s="99"/>
      <c r="H313" s="152"/>
    </row>
    <row r="314" spans="1:8" ht="19.5" customHeight="1" x14ac:dyDescent="0.2">
      <c r="A314" s="16"/>
      <c r="B314" s="90"/>
      <c r="C314" s="16"/>
      <c r="D314" s="80" t="s">
        <v>41</v>
      </c>
      <c r="E314" s="312"/>
      <c r="F314" s="40"/>
      <c r="G314" s="180"/>
      <c r="H314" s="181"/>
    </row>
    <row r="315" spans="1:8" ht="25.5" customHeight="1" x14ac:dyDescent="0.2">
      <c r="A315" s="87"/>
      <c r="B315" s="135" t="s">
        <v>102</v>
      </c>
      <c r="C315" s="87" t="s">
        <v>63</v>
      </c>
      <c r="D315" s="108" t="s">
        <v>150</v>
      </c>
      <c r="E315" s="301">
        <v>0</v>
      </c>
      <c r="F315" s="115">
        <v>23925</v>
      </c>
      <c r="G315" s="137">
        <v>23885</v>
      </c>
      <c r="H315" s="115">
        <f>G315/F315*100</f>
        <v>99.832810867293631</v>
      </c>
    </row>
    <row r="316" spans="1:8" ht="18" customHeight="1" x14ac:dyDescent="0.2">
      <c r="A316" s="17"/>
      <c r="B316" s="135"/>
      <c r="C316" s="17"/>
      <c r="D316" s="79" t="s">
        <v>104</v>
      </c>
      <c r="E316" s="289"/>
      <c r="F316" s="102"/>
      <c r="G316" s="100"/>
      <c r="H316" s="17"/>
    </row>
    <row r="317" spans="1:8" ht="39" customHeight="1" x14ac:dyDescent="0.2">
      <c r="A317" s="17"/>
      <c r="B317" s="135"/>
      <c r="C317" s="17"/>
      <c r="D317" s="80" t="s">
        <v>151</v>
      </c>
      <c r="E317" s="289"/>
      <c r="F317" s="102"/>
      <c r="G317" s="100"/>
      <c r="H317" s="17"/>
    </row>
    <row r="318" spans="1:8" ht="18" customHeight="1" x14ac:dyDescent="0.2">
      <c r="A318" s="17"/>
      <c r="B318" s="135"/>
      <c r="C318" s="17"/>
      <c r="D318" s="136" t="s">
        <v>106</v>
      </c>
      <c r="E318" s="289"/>
      <c r="F318" s="102"/>
      <c r="G318" s="100"/>
      <c r="H318" s="17"/>
    </row>
    <row r="319" spans="1:8" ht="29.25" customHeight="1" x14ac:dyDescent="0.2">
      <c r="A319" s="17"/>
      <c r="B319" s="135"/>
      <c r="C319" s="17"/>
      <c r="D319" s="80" t="s">
        <v>42</v>
      </c>
      <c r="E319" s="289"/>
      <c r="F319" s="102"/>
      <c r="G319" s="100"/>
      <c r="H319" s="17"/>
    </row>
    <row r="320" spans="1:8" ht="20.25" customHeight="1" x14ac:dyDescent="0.2">
      <c r="A320" s="17"/>
      <c r="B320" s="135"/>
      <c r="C320" s="17"/>
      <c r="D320" s="136" t="s">
        <v>152</v>
      </c>
      <c r="E320" s="289"/>
      <c r="F320" s="102"/>
      <c r="G320" s="100"/>
      <c r="H320" s="17"/>
    </row>
    <row r="321" spans="1:8" ht="21" customHeight="1" x14ac:dyDescent="0.2">
      <c r="A321" s="18"/>
      <c r="B321" s="92"/>
      <c r="C321" s="18"/>
      <c r="D321" s="80" t="s">
        <v>153</v>
      </c>
      <c r="E321" s="290"/>
      <c r="F321" s="41"/>
      <c r="G321" s="127"/>
      <c r="H321" s="18"/>
    </row>
    <row r="322" spans="1:8" ht="24.75" customHeight="1" x14ac:dyDescent="0.2">
      <c r="A322" s="33">
        <v>1047</v>
      </c>
      <c r="B322" s="240"/>
      <c r="C322" s="34"/>
      <c r="D322" s="36" t="s">
        <v>7</v>
      </c>
      <c r="E322" s="278"/>
      <c r="F322" s="99"/>
      <c r="G322" s="99"/>
      <c r="H322" s="152"/>
    </row>
    <row r="323" spans="1:8" ht="37.5" customHeight="1" x14ac:dyDescent="0.2">
      <c r="A323" s="87"/>
      <c r="B323" s="320" t="s">
        <v>117</v>
      </c>
      <c r="C323" s="117" t="s">
        <v>63</v>
      </c>
      <c r="D323" s="185" t="s">
        <v>154</v>
      </c>
      <c r="E323" s="303">
        <v>0</v>
      </c>
      <c r="F323" s="109">
        <v>76563.399999999994</v>
      </c>
      <c r="G323" s="124">
        <v>76563.399999999994</v>
      </c>
      <c r="H323" s="109">
        <f>G323/F323*100</f>
        <v>100</v>
      </c>
    </row>
    <row r="324" spans="1:8" ht="19.5" customHeight="1" x14ac:dyDescent="0.2">
      <c r="A324" s="46"/>
      <c r="B324" s="17"/>
      <c r="C324" s="17"/>
      <c r="D324" s="171" t="s">
        <v>17</v>
      </c>
      <c r="E324" s="289"/>
      <c r="F324" s="45"/>
      <c r="G324" s="143"/>
      <c r="H324" s="177"/>
    </row>
    <row r="325" spans="1:8" ht="39" customHeight="1" x14ac:dyDescent="0.2">
      <c r="A325" s="46"/>
      <c r="B325" s="17"/>
      <c r="C325" s="17"/>
      <c r="D325" s="64" t="s">
        <v>155</v>
      </c>
      <c r="E325" s="289"/>
      <c r="F325" s="45"/>
      <c r="G325" s="143"/>
      <c r="H325" s="177"/>
    </row>
    <row r="326" spans="1:8" ht="40.5" x14ac:dyDescent="0.2">
      <c r="A326" s="46"/>
      <c r="B326" s="18"/>
      <c r="C326" s="18"/>
      <c r="D326" s="42" t="s">
        <v>47</v>
      </c>
      <c r="E326" s="290"/>
      <c r="F326" s="149"/>
      <c r="G326" s="147"/>
      <c r="H326" s="178"/>
    </row>
    <row r="327" spans="1:8" ht="39" customHeight="1" x14ac:dyDescent="0.2">
      <c r="A327" s="87"/>
      <c r="B327" s="243" t="s">
        <v>156</v>
      </c>
      <c r="C327" s="87" t="s">
        <v>63</v>
      </c>
      <c r="D327" s="121" t="s">
        <v>157</v>
      </c>
      <c r="E327" s="301">
        <v>0</v>
      </c>
      <c r="F327" s="138">
        <v>2745</v>
      </c>
      <c r="G327" s="115">
        <v>2745</v>
      </c>
      <c r="H327" s="319">
        <f>G327/F327*100</f>
        <v>100</v>
      </c>
    </row>
    <row r="328" spans="1:8" ht="19.5" customHeight="1" x14ac:dyDescent="0.2">
      <c r="A328" s="46"/>
      <c r="B328" s="76"/>
      <c r="C328" s="17"/>
      <c r="D328" s="171" t="s">
        <v>17</v>
      </c>
      <c r="E328" s="289"/>
      <c r="F328" s="144"/>
      <c r="G328" s="45"/>
      <c r="H328" s="175"/>
    </row>
    <row r="329" spans="1:8" ht="31.5" customHeight="1" x14ac:dyDescent="0.2">
      <c r="A329" s="46"/>
      <c r="B329" s="76"/>
      <c r="C329" s="17"/>
      <c r="D329" s="64" t="s">
        <v>158</v>
      </c>
      <c r="E329" s="289"/>
      <c r="F329" s="144"/>
      <c r="G329" s="45"/>
      <c r="H329" s="175"/>
    </row>
    <row r="330" spans="1:8" ht="43.5" customHeight="1" x14ac:dyDescent="0.2">
      <c r="A330" s="46"/>
      <c r="B330" s="169"/>
      <c r="C330" s="17"/>
      <c r="D330" s="182" t="s">
        <v>47</v>
      </c>
      <c r="E330" s="289"/>
      <c r="F330" s="144"/>
      <c r="G330" s="45"/>
      <c r="H330" s="175"/>
    </row>
    <row r="331" spans="1:8" ht="36.75" customHeight="1" x14ac:dyDescent="0.2">
      <c r="A331" s="87"/>
      <c r="B331" s="134" t="s">
        <v>146</v>
      </c>
      <c r="C331" s="117" t="s">
        <v>63</v>
      </c>
      <c r="D331" s="28" t="s">
        <v>144</v>
      </c>
      <c r="E331" s="303">
        <v>0</v>
      </c>
      <c r="F331" s="123">
        <v>412</v>
      </c>
      <c r="G331" s="109">
        <v>412</v>
      </c>
      <c r="H331" s="142">
        <f>G331/F331*100</f>
        <v>100</v>
      </c>
    </row>
    <row r="332" spans="1:8" ht="21" customHeight="1" x14ac:dyDescent="0.2">
      <c r="A332" s="46"/>
      <c r="B332" s="76"/>
      <c r="C332" s="17"/>
      <c r="D332" s="171" t="s">
        <v>8</v>
      </c>
      <c r="E332" s="289"/>
      <c r="F332" s="144"/>
      <c r="G332" s="45"/>
      <c r="H332" s="145"/>
    </row>
    <row r="333" spans="1:8" ht="36" customHeight="1" x14ac:dyDescent="0.2">
      <c r="A333" s="46"/>
      <c r="B333" s="76"/>
      <c r="C333" s="17"/>
      <c r="D333" s="64" t="s">
        <v>44</v>
      </c>
      <c r="E333" s="289"/>
      <c r="F333" s="144"/>
      <c r="G333" s="45"/>
      <c r="H333" s="145"/>
    </row>
    <row r="334" spans="1:8" ht="17.25" customHeight="1" x14ac:dyDescent="0.2">
      <c r="A334" s="46"/>
      <c r="B334" s="76"/>
      <c r="C334" s="17"/>
      <c r="D334" s="63" t="s">
        <v>9</v>
      </c>
      <c r="E334" s="289"/>
      <c r="F334" s="144"/>
      <c r="G334" s="45"/>
      <c r="H334" s="145"/>
    </row>
    <row r="335" spans="1:8" ht="19.5" customHeight="1" x14ac:dyDescent="0.2">
      <c r="A335" s="67"/>
      <c r="B335" s="169"/>
      <c r="C335" s="18"/>
      <c r="D335" s="98" t="s">
        <v>45</v>
      </c>
      <c r="E335" s="290"/>
      <c r="F335" s="146"/>
      <c r="G335" s="149"/>
      <c r="H335" s="148"/>
    </row>
    <row r="336" spans="1:8" ht="21" customHeight="1" x14ac:dyDescent="0.2">
      <c r="A336" s="33">
        <v>1168</v>
      </c>
      <c r="B336" s="199"/>
      <c r="C336" s="35"/>
      <c r="D336" s="36" t="s">
        <v>7</v>
      </c>
      <c r="E336" s="278"/>
      <c r="F336" s="99"/>
      <c r="G336" s="99"/>
      <c r="H336" s="152"/>
    </row>
    <row r="337" spans="1:8" ht="34.5" customHeight="1" x14ac:dyDescent="0.2">
      <c r="A337" s="87"/>
      <c r="B337" s="254" t="s">
        <v>28</v>
      </c>
      <c r="C337" s="117" t="s">
        <v>63</v>
      </c>
      <c r="D337" s="108" t="s">
        <v>159</v>
      </c>
      <c r="E337" s="303">
        <v>0</v>
      </c>
      <c r="F337" s="109">
        <v>486</v>
      </c>
      <c r="G337" s="109">
        <v>486</v>
      </c>
      <c r="H337" s="142">
        <f>G337/F337*100</f>
        <v>100</v>
      </c>
    </row>
    <row r="338" spans="1:8" ht="17.25" customHeight="1" x14ac:dyDescent="0.2">
      <c r="A338" s="17"/>
      <c r="B338" s="60"/>
      <c r="C338" s="17"/>
      <c r="D338" s="183" t="s">
        <v>104</v>
      </c>
      <c r="E338" s="289"/>
      <c r="F338" s="45"/>
      <c r="G338" s="45"/>
      <c r="H338" s="145"/>
    </row>
    <row r="339" spans="1:8" ht="24" customHeight="1" x14ac:dyDescent="0.2">
      <c r="A339" s="17"/>
      <c r="B339" s="60"/>
      <c r="C339" s="17"/>
      <c r="D339" s="80" t="s">
        <v>160</v>
      </c>
      <c r="E339" s="289"/>
      <c r="F339" s="45"/>
      <c r="G339" s="45"/>
      <c r="H339" s="145"/>
    </row>
    <row r="340" spans="1:8" ht="18.75" customHeight="1" x14ac:dyDescent="0.2">
      <c r="A340" s="17"/>
      <c r="B340" s="60"/>
      <c r="C340" s="17"/>
      <c r="D340" s="136" t="s">
        <v>152</v>
      </c>
      <c r="E340" s="289"/>
      <c r="F340" s="45"/>
      <c r="G340" s="45"/>
      <c r="H340" s="145"/>
    </row>
    <row r="341" spans="1:8" s="32" customFormat="1" ht="21" customHeight="1" x14ac:dyDescent="0.2">
      <c r="A341" s="18"/>
      <c r="B341" s="159"/>
      <c r="C341" s="18"/>
      <c r="D341" s="31" t="s">
        <v>161</v>
      </c>
      <c r="E341" s="290"/>
      <c r="F341" s="149"/>
      <c r="G341" s="149"/>
      <c r="H341" s="148"/>
    </row>
    <row r="342" spans="1:8" ht="19.5" customHeight="1" x14ac:dyDescent="0.2">
      <c r="A342" s="33">
        <v>1098</v>
      </c>
      <c r="B342" s="252"/>
      <c r="C342" s="77"/>
      <c r="D342" s="36" t="s">
        <v>7</v>
      </c>
      <c r="E342" s="278"/>
      <c r="F342" s="99"/>
      <c r="G342" s="99"/>
      <c r="H342" s="152"/>
    </row>
    <row r="343" spans="1:8" ht="27" customHeight="1" x14ac:dyDescent="0.2">
      <c r="A343" s="87"/>
      <c r="B343" s="90" t="s">
        <v>135</v>
      </c>
      <c r="C343" s="117" t="s">
        <v>63</v>
      </c>
      <c r="D343" s="108" t="s">
        <v>114</v>
      </c>
      <c r="E343" s="303">
        <v>0</v>
      </c>
      <c r="F343" s="109">
        <v>9385</v>
      </c>
      <c r="G343" s="109">
        <v>9385</v>
      </c>
      <c r="H343" s="142">
        <f>G343/F343*100</f>
        <v>100</v>
      </c>
    </row>
    <row r="344" spans="1:8" s="30" customFormat="1" ht="20.25" customHeight="1" x14ac:dyDescent="0.2">
      <c r="A344" s="46"/>
      <c r="B344" s="135"/>
      <c r="C344" s="17"/>
      <c r="D344" s="79" t="s">
        <v>136</v>
      </c>
      <c r="E344" s="289"/>
      <c r="F344" s="45"/>
      <c r="G344" s="45"/>
      <c r="H344" s="145"/>
    </row>
    <row r="345" spans="1:8" ht="36.75" customHeight="1" x14ac:dyDescent="0.2">
      <c r="A345" s="46"/>
      <c r="B345" s="135"/>
      <c r="C345" s="17"/>
      <c r="D345" s="82" t="s">
        <v>115</v>
      </c>
      <c r="E345" s="289"/>
      <c r="F345" s="45"/>
      <c r="G345" s="45"/>
      <c r="H345" s="145"/>
    </row>
    <row r="346" spans="1:8" ht="21" customHeight="1" x14ac:dyDescent="0.2">
      <c r="A346" s="46"/>
      <c r="B346" s="135"/>
      <c r="C346" s="17"/>
      <c r="D346" s="79" t="s">
        <v>141</v>
      </c>
      <c r="E346" s="289"/>
      <c r="F346" s="45"/>
      <c r="G346" s="45"/>
      <c r="H346" s="145"/>
    </row>
    <row r="347" spans="1:8" ht="21" customHeight="1" x14ac:dyDescent="0.2">
      <c r="A347" s="46"/>
      <c r="B347" s="135"/>
      <c r="C347" s="17"/>
      <c r="D347" s="82" t="s">
        <v>162</v>
      </c>
      <c r="E347" s="289"/>
      <c r="F347" s="45"/>
      <c r="G347" s="45"/>
      <c r="H347" s="145"/>
    </row>
    <row r="348" spans="1:8" ht="21" customHeight="1" x14ac:dyDescent="0.2">
      <c r="A348" s="67"/>
      <c r="B348" s="92"/>
      <c r="C348" s="18"/>
      <c r="D348" s="108" t="s">
        <v>36</v>
      </c>
      <c r="E348" s="290"/>
      <c r="F348" s="149"/>
      <c r="G348" s="149"/>
      <c r="H348" s="148"/>
    </row>
    <row r="349" spans="1:8" ht="20.25" customHeight="1" x14ac:dyDescent="0.2">
      <c r="A349" s="33">
        <v>1150</v>
      </c>
      <c r="B349" s="236"/>
      <c r="C349" s="62"/>
      <c r="D349" s="36" t="s">
        <v>7</v>
      </c>
      <c r="E349" s="278"/>
      <c r="F349" s="99"/>
      <c r="G349" s="99"/>
      <c r="H349" s="152"/>
    </row>
    <row r="350" spans="1:8" ht="34.5" customHeight="1" x14ac:dyDescent="0.2">
      <c r="A350" s="87"/>
      <c r="B350" s="90" t="s">
        <v>163</v>
      </c>
      <c r="C350" s="117" t="s">
        <v>63</v>
      </c>
      <c r="D350" s="108" t="s">
        <v>164</v>
      </c>
      <c r="E350" s="313">
        <v>0</v>
      </c>
      <c r="F350" s="109">
        <v>352</v>
      </c>
      <c r="G350" s="124">
        <v>352</v>
      </c>
      <c r="H350" s="109">
        <f>G350/F350*100</f>
        <v>100</v>
      </c>
    </row>
    <row r="351" spans="1:8" ht="19.5" customHeight="1" x14ac:dyDescent="0.2">
      <c r="A351" s="17"/>
      <c r="B351" s="135"/>
      <c r="C351" s="17"/>
      <c r="D351" s="79" t="s">
        <v>104</v>
      </c>
      <c r="E351" s="289"/>
      <c r="F351" s="45"/>
      <c r="G351" s="143"/>
      <c r="H351" s="46"/>
    </row>
    <row r="352" spans="1:8" ht="34.5" customHeight="1" x14ac:dyDescent="0.2">
      <c r="A352" s="17"/>
      <c r="B352" s="135"/>
      <c r="C352" s="17"/>
      <c r="D352" s="80" t="s">
        <v>165</v>
      </c>
      <c r="E352" s="289"/>
      <c r="F352" s="45"/>
      <c r="G352" s="143"/>
      <c r="H352" s="46"/>
    </row>
    <row r="353" spans="1:8" ht="22.5" customHeight="1" x14ac:dyDescent="0.2">
      <c r="A353" s="17"/>
      <c r="B353" s="135"/>
      <c r="C353" s="17"/>
      <c r="D353" s="136" t="s">
        <v>152</v>
      </c>
      <c r="E353" s="289"/>
      <c r="F353" s="45"/>
      <c r="G353" s="143"/>
      <c r="H353" s="46"/>
    </row>
    <row r="354" spans="1:8" ht="24" customHeight="1" x14ac:dyDescent="0.2">
      <c r="A354" s="18"/>
      <c r="B354" s="92"/>
      <c r="C354" s="18"/>
      <c r="D354" s="184" t="s">
        <v>166</v>
      </c>
      <c r="E354" s="290"/>
      <c r="F354" s="149"/>
      <c r="G354" s="147"/>
      <c r="H354" s="67"/>
    </row>
    <row r="355" spans="1:8" ht="20.25" customHeight="1" x14ac:dyDescent="0.2">
      <c r="A355" s="33">
        <v>1047</v>
      </c>
      <c r="B355" s="240"/>
      <c r="C355" s="34"/>
      <c r="D355" s="36" t="s">
        <v>7</v>
      </c>
      <c r="E355" s="278"/>
      <c r="F355" s="99"/>
      <c r="G355" s="99"/>
      <c r="H355" s="152"/>
    </row>
    <row r="356" spans="1:8" ht="38.25" customHeight="1" x14ac:dyDescent="0.2">
      <c r="A356" s="117"/>
      <c r="B356" s="238" t="s">
        <v>123</v>
      </c>
      <c r="C356" s="117" t="s">
        <v>63</v>
      </c>
      <c r="D356" s="185" t="s">
        <v>154</v>
      </c>
      <c r="E356" s="303">
        <v>0</v>
      </c>
      <c r="F356" s="109">
        <v>130000</v>
      </c>
      <c r="G356" s="109">
        <v>130000</v>
      </c>
      <c r="H356" s="142">
        <f>G356/F356*100</f>
        <v>100</v>
      </c>
    </row>
    <row r="357" spans="1:8" ht="19.5" customHeight="1" x14ac:dyDescent="0.2">
      <c r="A357" s="17"/>
      <c r="B357" s="76"/>
      <c r="C357" s="17"/>
      <c r="D357" s="171" t="s">
        <v>17</v>
      </c>
      <c r="E357" s="289"/>
      <c r="F357" s="45"/>
      <c r="G357" s="45"/>
      <c r="H357" s="175"/>
    </row>
    <row r="358" spans="1:8" ht="32.25" customHeight="1" x14ac:dyDescent="0.2">
      <c r="A358" s="17"/>
      <c r="B358" s="76"/>
      <c r="C358" s="17"/>
      <c r="D358" s="172" t="s">
        <v>167</v>
      </c>
      <c r="E358" s="289"/>
      <c r="F358" s="45"/>
      <c r="G358" s="45"/>
      <c r="H358" s="175"/>
    </row>
    <row r="359" spans="1:8" ht="46.5" customHeight="1" x14ac:dyDescent="0.2">
      <c r="A359" s="87"/>
      <c r="B359" s="76"/>
      <c r="C359" s="17"/>
      <c r="D359" s="42" t="s">
        <v>47</v>
      </c>
      <c r="E359" s="289"/>
      <c r="F359" s="45"/>
      <c r="G359" s="45"/>
      <c r="H359" s="175"/>
    </row>
    <row r="360" spans="1:8" ht="15.75" customHeight="1" x14ac:dyDescent="0.2">
      <c r="A360" s="18"/>
      <c r="B360" s="244"/>
      <c r="C360" s="52"/>
      <c r="D360" s="186" t="s">
        <v>36</v>
      </c>
      <c r="E360" s="290"/>
      <c r="F360" s="188"/>
      <c r="G360" s="188"/>
      <c r="H360" s="187"/>
    </row>
    <row r="362" spans="1:8" x14ac:dyDescent="0.2">
      <c r="E362" s="198"/>
      <c r="F362" s="198"/>
      <c r="G362" s="198"/>
      <c r="H362" s="198"/>
    </row>
  </sheetData>
  <mergeCells count="2">
    <mergeCell ref="A3:H3"/>
    <mergeCell ref="A292:A312"/>
  </mergeCells>
  <phoneticPr fontId="2" type="noConversion"/>
  <dataValidations count="1">
    <dataValidation type="decimal" operator="greaterThanOrEqual" allowBlank="1" showInputMessage="1" showErrorMessage="1" sqref="E255:E258 E11 E16">
      <formula1>0</formula1>
    </dataValidation>
  </dataValidations>
  <pageMargins left="0.25" right="0.24" top="0.35" bottom="0.5" header="0.2" footer="0.25"/>
  <pageSetup paperSize="9" scale="75" firstPageNumber="3380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Grapalat,Regular"&amp;9&amp;F  &amp;Pէջ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axyusak 12</vt:lpstr>
      <vt:lpstr>'axyusak 12'!_ednref14</vt:lpstr>
      <vt:lpstr>'axyusak 12'!Print_Area</vt:lpstr>
      <vt:lpstr>'axyusak 12'!Print_Titles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2016-04-20T05:26:34Z</cp:lastPrinted>
  <dcterms:created xsi:type="dcterms:W3CDTF">2009-03-23T05:17:56Z</dcterms:created>
  <dcterms:modified xsi:type="dcterms:W3CDTF">2016-06-23T11:22:07Z</dcterms:modified>
</cp:coreProperties>
</file>