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7100" windowHeight="9855"/>
  </bookViews>
  <sheets>
    <sheet name="axyusak 12" sheetId="1" r:id="rId1"/>
  </sheets>
  <definedNames>
    <definedName name="_xlnm.Print_Area" localSheetId="0">'axyusak 12'!$A$1:$H$282</definedName>
    <definedName name="_xlnm.Print_Titles" localSheetId="0">'axyusak 12'!$7:$8</definedName>
  </definedNames>
  <calcPr calcId="145621" fullCalcOnLoad="1"/>
</workbook>
</file>

<file path=xl/calcChain.xml><?xml version="1.0" encoding="utf-8"?>
<calcChain xmlns="http://schemas.openxmlformats.org/spreadsheetml/2006/main">
  <c r="E249" i="1" l="1"/>
  <c r="E155" i="1"/>
  <c r="G155" i="1"/>
  <c r="F155" i="1"/>
  <c r="E146" i="1"/>
  <c r="E145" i="1"/>
  <c r="E176" i="1"/>
  <c r="E184" i="1"/>
  <c r="E194" i="1"/>
  <c r="E205" i="1"/>
  <c r="E216" i="1"/>
  <c r="E226" i="1"/>
  <c r="E238" i="1"/>
  <c r="G249" i="1"/>
  <c r="H249" i="1" s="1"/>
  <c r="G216" i="1"/>
  <c r="H216" i="1" s="1"/>
  <c r="F216" i="1"/>
  <c r="G205" i="1"/>
  <c r="F205" i="1"/>
  <c r="G194" i="1"/>
  <c r="H194" i="1" s="1"/>
  <c r="F194" i="1"/>
  <c r="G184" i="1"/>
  <c r="F184" i="1"/>
  <c r="G146" i="1"/>
  <c r="G145" i="1" s="1"/>
  <c r="H145" i="1" s="1"/>
  <c r="F129" i="1"/>
  <c r="G129" i="1"/>
  <c r="H129" i="1" s="1"/>
  <c r="F112" i="1"/>
  <c r="H112" i="1" s="1"/>
  <c r="G112" i="1"/>
  <c r="F64" i="1"/>
  <c r="G64" i="1"/>
  <c r="E30" i="1"/>
  <c r="F146" i="1"/>
  <c r="H278" i="1"/>
  <c r="H273" i="1"/>
  <c r="H268" i="1"/>
  <c r="H263" i="1"/>
  <c r="H259" i="1"/>
  <c r="H255" i="1"/>
  <c r="F249" i="1"/>
  <c r="H243" i="1"/>
  <c r="G238" i="1"/>
  <c r="H238" i="1" s="1"/>
  <c r="F238" i="1"/>
  <c r="H232" i="1"/>
  <c r="G226" i="1"/>
  <c r="H226" i="1" s="1"/>
  <c r="F226" i="1"/>
  <c r="H222" i="1"/>
  <c r="H211" i="1"/>
  <c r="H205" i="1"/>
  <c r="H200" i="1"/>
  <c r="H190" i="1"/>
  <c r="H184" i="1"/>
  <c r="H180" i="1"/>
  <c r="G176" i="1"/>
  <c r="F176" i="1"/>
  <c r="H176" i="1"/>
  <c r="H170" i="1"/>
  <c r="H165" i="1"/>
  <c r="H161" i="1"/>
  <c r="H155" i="1"/>
  <c r="F145" i="1"/>
  <c r="H152" i="1"/>
  <c r="H140" i="1"/>
  <c r="H135" i="1"/>
  <c r="E129" i="1"/>
  <c r="H123" i="1"/>
  <c r="H118" i="1"/>
  <c r="E112" i="1"/>
  <c r="H108" i="1"/>
  <c r="H104" i="1"/>
  <c r="H101" i="1"/>
  <c r="H95" i="1"/>
  <c r="H90" i="1"/>
  <c r="H85" i="1"/>
  <c r="H80" i="1"/>
  <c r="H75" i="1"/>
  <c r="H70" i="1"/>
  <c r="H64" i="1"/>
  <c r="E64" i="1"/>
  <c r="H58" i="1"/>
  <c r="G52" i="1"/>
  <c r="H52" i="1" s="1"/>
  <c r="F52" i="1"/>
  <c r="E52" i="1"/>
  <c r="H46" i="1"/>
  <c r="G40" i="1"/>
  <c r="H40" i="1" s="1"/>
  <c r="F40" i="1"/>
  <c r="E40" i="1"/>
  <c r="H36" i="1"/>
  <c r="H30" i="1" s="1"/>
  <c r="G30" i="1"/>
  <c r="F30" i="1"/>
  <c r="H22" i="1"/>
  <c r="H16" i="1"/>
  <c r="G10" i="1"/>
  <c r="F10" i="1"/>
  <c r="H10" i="1"/>
  <c r="E10" i="1"/>
  <c r="H146" i="1" l="1"/>
</calcChain>
</file>

<file path=xl/sharedStrings.xml><?xml version="1.0" encoding="utf-8"?>
<sst xmlns="http://schemas.openxmlformats.org/spreadsheetml/2006/main" count="355" uniqueCount="240">
  <si>
    <t>Ծրագրային դասիչը</t>
  </si>
  <si>
    <t>Գործառական դասիչը</t>
  </si>
  <si>
    <t>Փաստ</t>
  </si>
  <si>
    <t>Կատարման %</t>
  </si>
  <si>
    <t>Ծրագիրը</t>
  </si>
  <si>
    <t>Միջոցառումը</t>
  </si>
  <si>
    <t>ԾՐԱԳԻՐ</t>
  </si>
  <si>
    <t>Տարածքային կառավարման ծառայություններ</t>
  </si>
  <si>
    <t>Ծրագրի  նկարագրությունը</t>
  </si>
  <si>
    <t>ՀՀ մարզպետարանների կողմից տարածքային կառավարման քաղաքականության իրականացման ծառայություններ</t>
  </si>
  <si>
    <t>Վերջնական արդյունքի  նկարագրությունը</t>
  </si>
  <si>
    <t>Նպաստում է ՀՀ մարզպետարանների այլ ծրագրերով սահմանված նպատակների  իրականացումը</t>
  </si>
  <si>
    <t>Քաղաքականության միջոցառումներ  Ծառայություններ</t>
  </si>
  <si>
    <t>ԱԾ09</t>
  </si>
  <si>
    <t>01.01.01</t>
  </si>
  <si>
    <t>ՀՀ Վայոց ձորի մարզպետարանների կողմից տարածքային կառավարման քաղաքականության իրականացման ծառայություններ</t>
  </si>
  <si>
    <t>Մատուցվող  ծառայության նկարագրությունը</t>
  </si>
  <si>
    <t>Մարզպետարանի  ենթակայության  հիմնարկների կառավարման ծառայություններ, ինչպես  նաև կրթության, ճանապարհաշինության քաղաքաշինության և այլ  ոլորտներում հասարակական  պատվերի տեղաբաշխում, բնապահպանական, առողջապահական, գյուղատնտեսական, սոցիալական ապահովության և այլ ոլորտներում մարզային միջոցառումների համակարգում:</t>
  </si>
  <si>
    <t>Ծառայության  մատուցողի  անվանումը</t>
  </si>
  <si>
    <t>ՀՀ Վայոց  ձորի  մարզպետարան</t>
  </si>
  <si>
    <t>Կառավարչական  հիմնարկի կողմից օգտագործվող ակտիվներ</t>
  </si>
  <si>
    <t>ԿՀ09</t>
  </si>
  <si>
    <t>Համակարգչային  սարքավորումներ</t>
  </si>
  <si>
    <t>Ակտիվի  նկարագրությունը</t>
  </si>
  <si>
    <t>Համակարգչային սարքերի ձեռքբերում</t>
  </si>
  <si>
    <t>Ակտիվն օգտագործող կազմակերպության  անվանումը</t>
  </si>
  <si>
    <t>ՀՀ  Վայոց  ձորի  մարզպետարան</t>
  </si>
  <si>
    <t>Ծրագիրը /ծրագրերը/, որին /որոնց/ առնչվում  է  ակտիվը</t>
  </si>
  <si>
    <t>1002  Տարածքային կառավարման  ծառայություններ</t>
  </si>
  <si>
    <t>Սոցիալական  փաթեթների  ապահովման   ծրագիր</t>
  </si>
  <si>
    <t>Ծրագրի  նկարագրումը</t>
  </si>
  <si>
    <t>Սոցիալական  փաթեթներով  ապահովում  պետական  հիմնարկների և կազմակերպությունների աշխատողներին</t>
  </si>
  <si>
    <t>Վերջնական  արդյունքի  նկարագրությունը</t>
  </si>
  <si>
    <t>Բնակչության կենսամակարդակի բարձրացում</t>
  </si>
  <si>
    <t>Քաղաքականության միջոցառումներ. Տրանսֆերտներ</t>
  </si>
  <si>
    <t>ԾՏ21</t>
  </si>
  <si>
    <t>10.09.02</t>
  </si>
  <si>
    <t>Պետական հիմնարկների և կազմակերպությունների աշխատողների սոցիալական փաթեթով ապահովում</t>
  </si>
  <si>
    <t>Տրանֆերտի նկարագրությունը</t>
  </si>
  <si>
    <t>Պետական հիմնարկների և կազմակերպությունների աշխատողների առողջապահական փաթեթի, հիպոթեքային վարկի, ուսման  վճարի և հանգստի ապահովման գծով ծախսերի փոխհատուցում</t>
  </si>
  <si>
    <t>Թանգարանների  ծրագիր</t>
  </si>
  <si>
    <t>Թանգարանային առարկաների և հավաքածուների պահպանություն, համալրում, հրապարակում</t>
  </si>
  <si>
    <t>Վերջնական արդյունքի նկարագրությունը</t>
  </si>
  <si>
    <t>ՀՀ մշակութային ժառանգության բաղկացուցիչ մաս  հանդիսացող թանգարանային հավաքածուների անխաթար պահպանումն ու փոխանցումը սերունդներին:                          Թանգարանային հավաքածուներին հանրության հաղորդակցության աճ` նպաստելով հանրապետությունում մշակութային զբոսաշրջության խթանմանը, տնտեսական զարգացմանը, ինչպես նաև ԿԶԾ-ի իրագործմանը</t>
  </si>
  <si>
    <t>Քաղաքականության միջոցառումներ.Ծառայություններ</t>
  </si>
  <si>
    <t>ԱԾ06</t>
  </si>
  <si>
    <t>08.02.02</t>
  </si>
  <si>
    <t>Թանգարանային ծառայություններ  և  ցուցահանդեսներ /Վայոց ձորի մարզ/</t>
  </si>
  <si>
    <t>Մատուցվող ծառայության նկարագրությունը</t>
  </si>
  <si>
    <t>Ծառայություն  մատուցողի անվանումը</t>
  </si>
  <si>
    <t>&lt;&lt;Եղեգնաձորի Երկրագիտական թանգարան&gt;&gt; ՊՈԱԿ</t>
  </si>
  <si>
    <t>Ճանապարհային ցանցի բարելավման և անվտանգ երթևեկության ապահովման ծառայություններ</t>
  </si>
  <si>
    <t>Ավտոճանապարհների և  հարակից կառույցների ընթացիկ և  ձմեռային պահպանություն</t>
  </si>
  <si>
    <t>Ճանապարհներին վթարների և  դժբախտ պատահարների նվազում, ուղևափոխադրումների և բեռնափոխադրումների ժամանակի  կրճատում, տրանսպորտային միջոցների շահագործման ժամկետի երկարացում և  վերանորոգման ծախսերի կրճատում:</t>
  </si>
  <si>
    <t>ԱԾ10</t>
  </si>
  <si>
    <t>04.05.01</t>
  </si>
  <si>
    <t>Հանրապետական և մարզային նշանակության ավտոճանապարհների բարելավման և անվտանգ երթևեկության ծառայություններ /Վայոց ձորի մարզ/:</t>
  </si>
  <si>
    <t>Մատուցվող Ծառայության նկարագրությունը</t>
  </si>
  <si>
    <t>Հողային պաստառի, երթևեկելի մասի, արհեստական կառույցների և կահավորման էլեմենտների նորմատիվ մակարդակում  պահպանում և շահագործում /ձյան մաքրում, փոսային նորոգումներ, մաքրման աշխատանքներ, ջրահեռացում, նշագրում, կողնակների հարթեցում և լրացում, ընթացիկ նորոգման  աշխատանքներ/:</t>
  </si>
  <si>
    <t>Ծառայություն  մատուցողի  անվանումը</t>
  </si>
  <si>
    <t>&lt;&lt;Գնումների մասին&gt;&gt; ՀՀ օրենքով սահմանված գործընթացով ընտրված մասնագիտացված կազմակերպություն</t>
  </si>
  <si>
    <t>Հանրակրթության ծրագիր</t>
  </si>
  <si>
    <t>Տարրական, հիմնական և միջնակարգ /լրիվ/ ընդհանուր կրթության ծառայությունների մատուցում</t>
  </si>
  <si>
    <t>Հանրակրթական մակարդակում սովորողների ընդգրկվածության, գրագիտության և համակողմանի զարգացման բարձր մակարդակի ապահովում:</t>
  </si>
  <si>
    <t>Քաղաքականության  միջոցառումներ. Ծառայություններ</t>
  </si>
  <si>
    <t>ԱԾ08</t>
  </si>
  <si>
    <t>09.01.02</t>
  </si>
  <si>
    <t>Տարրական ընդհանուր հանրակրթություն /Վայոց ձորի մարզ/</t>
  </si>
  <si>
    <t>Մատուցվող ծառայության  նկարագրությունը</t>
  </si>
  <si>
    <t>Տարրական ընդհանուր կրթության տրամադրում</t>
  </si>
  <si>
    <t>Ծառայություն մատուցողի  անվանումը</t>
  </si>
  <si>
    <t>Մարզի պետական հանրակրթական դպրոցներ</t>
  </si>
  <si>
    <t>ԱԾ107</t>
  </si>
  <si>
    <t>09.01.01</t>
  </si>
  <si>
    <t>Նախադպրոցական կրթություն /Վայոց ձորի մարզ/</t>
  </si>
  <si>
    <t>5-6 տարեկան երեխաների նախապատրաստում հանրակրթական դպրոցներում ուսուցմանը` ապահովելով հավասար մեկնարկային պայմաններ:</t>
  </si>
  <si>
    <t>ԱԾ20</t>
  </si>
  <si>
    <t>09.02.01</t>
  </si>
  <si>
    <t>Հիմնական ընդհանուր հանրակրթություն /Վայոց ձորի մարզ/</t>
  </si>
  <si>
    <t>Հիմնական ընդհանուր կրթության  տրամադրում</t>
  </si>
  <si>
    <t>ԱԾ32</t>
  </si>
  <si>
    <t>09.02.02</t>
  </si>
  <si>
    <t>Միջնակարգ ընդհանուր հանրակրթություն /Վայոց ձորի մարզ/</t>
  </si>
  <si>
    <t>Միջնակարգ /լրիվ/ ընդհանուր կրթությանտրամադրում</t>
  </si>
  <si>
    <t>ԱԾ65</t>
  </si>
  <si>
    <t>Ներառական կրթություն տարրական դպրոցում /Վայոց ձորի մարզ/</t>
  </si>
  <si>
    <t>Ներառական կրթություն առանձնահատուկ պայմանների կարիք ունեցող երեխաների համար տարրական ընդհանուր կրթության մակարդակում</t>
  </si>
  <si>
    <t>Պետական հանրակրթական դպրոցներ</t>
  </si>
  <si>
    <t>ԱԾ76</t>
  </si>
  <si>
    <t>Ներառական կրթություն միջին դպրոցում /Վայոց ձորի  մարզ/</t>
  </si>
  <si>
    <t>Ներառական կրթություն առանձնահատուկ պայմանների կարիք ունեցող երեխաների համար հիմնական ընդհանուր կրթության մակարդակում</t>
  </si>
  <si>
    <t>Քաղաքականության միջոցառումներ.Տրանսֆերտներ</t>
  </si>
  <si>
    <t>ԾՏ07</t>
  </si>
  <si>
    <t>09.06.01</t>
  </si>
  <si>
    <t>Հանրակրթական դպրոցների մանկավարժներին և դպրոցահասակ երեխաներին տրանսպորտային ծախսերի փոխհատուցում /Վայոց ձորի մարզ/</t>
  </si>
  <si>
    <t>Տրանսֆերտի նկարագրությունը</t>
  </si>
  <si>
    <t xml:space="preserve">Հանրակրթական դպրոցների մանկավարժներին և դպրոցահասակ երեխաներին տրանսպորտային ծախսերի փոխհատուցում </t>
  </si>
  <si>
    <t>ԾՏ23</t>
  </si>
  <si>
    <t>Սոցիալապես  անապահով ընտանիքների երեխաների դասագրքերի վարձավճարների փոխհատուցում /Վայոց ձորի մարզ/</t>
  </si>
  <si>
    <t xml:space="preserve">Սոցիալապես անապահով ընտանիքների երեխաների դասագրքերի վարձավճարների փոխհատուցում </t>
  </si>
  <si>
    <t>ԾՏ33</t>
  </si>
  <si>
    <t>Դպրոցահասակ երեխաներին սննդով ապահովում /Վայոց ձորի մարզ/</t>
  </si>
  <si>
    <t>Հանրակրթական դպրոցի տարրական դասարանների աշակերտներին սնունդով ապահովում</t>
  </si>
  <si>
    <t>Արտաուսումնական դաստիարակության ծրագիր</t>
  </si>
  <si>
    <t>Ծրագրի նկարագրությունը</t>
  </si>
  <si>
    <t>Արվեստի, սպորտի դասընթացների իրականացում ակումբներում, մարզադպրոցներում և արտադպրոցական դաստիարակության այլ կենտրոններում</t>
  </si>
  <si>
    <t>Հանրակրթական ուսուցման համակարգում ընդգրկված երեխաների ֆիզիկական, հոգևոր և գեղագիտական զարգացում, բնապահպանական և կիրառական գիտելիքների ձեռքբերում</t>
  </si>
  <si>
    <t>Քաղաքականության միջոցառումներ. Ծառայություններ</t>
  </si>
  <si>
    <t>ԱԾ05</t>
  </si>
  <si>
    <t>09.05.01</t>
  </si>
  <si>
    <t>Արտադպրոցական  դաստիարակություն  /Վայոց ձորի մարզ/</t>
  </si>
  <si>
    <t>Երաժշտական արտադպրոցական դաստիարակության ծառայությունների մատուցում  մարզի  տարածքում</t>
  </si>
  <si>
    <t>&lt;&lt;Եղեգնաձորի երաժշտական դպրոց&gt;&gt;  ՊՈԱԿ</t>
  </si>
  <si>
    <t>ԱԾ17</t>
  </si>
  <si>
    <t>Ազգային, փողային և  լարային  նվագարանների գծով ուսուցում /Վայոց ձորի մարզ/</t>
  </si>
  <si>
    <t>Երաժշտական և արվեստի  դպրոցներում ազգային, փողային և լարային նվագարանների գծով ուսուցման  կազմակերպում</t>
  </si>
  <si>
    <t>Ազգային, փողային և  լարային  նվագարանների ուսուցում  իրականացնող երաժշտական և արվեստի դպրոցներ</t>
  </si>
  <si>
    <t>Արվեստի պահպանման և  զարգացման  ծրագիր</t>
  </si>
  <si>
    <t>Թատերարվեստի, երաժշտարվեստի, պարարվեստի, կերպարվեստի, ժողարվեստի ոլորտի  ծառայություններ</t>
  </si>
  <si>
    <t>Քաղաքացիական հասարակության տեղեկացվածության և  հաղորդակցման  բարձրացում  արվեստի  ոլորտում</t>
  </si>
  <si>
    <t>Քաղաքականության  միջոցառումներ.  Ծառայություններ</t>
  </si>
  <si>
    <t>ԱԾ19</t>
  </si>
  <si>
    <t>08.02.05</t>
  </si>
  <si>
    <t>Մշակութային  միջոցառումների իրականացում /Վայոց ձորի  մարզ/</t>
  </si>
  <si>
    <t>Մարզի բնակչության համար մշակութային միջոցառումների, բեմադրությունների  և  այլ մշակութային  միջոցառումների  կազմակերպում</t>
  </si>
  <si>
    <t>&lt;&lt;Եղեգնաձորի  երաժշտական դպրոց&gt;&gt;  ՊՈԱԿ  և &lt;&lt;Եղեգնաձորի մշակույթի  տուն&gt;&gt; ՊՈԱԿ</t>
  </si>
  <si>
    <t>08.02.03</t>
  </si>
  <si>
    <t>Համայնքային մշակույթի և ազատ ժամանցի կազմակերպում /Վայոց ձորի մարզ/</t>
  </si>
  <si>
    <t>Համայնքային մշակույթի և ազատ ժամանցի կազմակերպում մշակույթի կենտրոնում, տարածքային մշակութային  միջոցառումների իրականացում</t>
  </si>
  <si>
    <t xml:space="preserve"> &lt;&lt;Եղեգնաձորի մշակույթի  տուն&gt;&gt; ՊՈԱԿ</t>
  </si>
  <si>
    <t>01.08.01</t>
  </si>
  <si>
    <t>Օրենսդրությամբ /օրենքներով և կառավարության  որոշումներով/ նախատեսված օժանդակություն և  փոխհատուցումներ</t>
  </si>
  <si>
    <t>Օրենսդրությամբ /օրենքներով և կառավարության  որոշումներով/ նախատեսված օժանդակություն և  փոխհատուցումներ ՏԻՄ-երին, կուսակցություններին և այլն</t>
  </si>
  <si>
    <t>Վերջնական արդյունքների նկարագրությունը</t>
  </si>
  <si>
    <t>ՀՀ օրենսդրության պահանջների կատարում</t>
  </si>
  <si>
    <t>ԾՏ15</t>
  </si>
  <si>
    <t>Պետական  աջակցություն սահմանամերձ համայնքներին</t>
  </si>
  <si>
    <t>Տրանսֆերտի  նկարագրությունը</t>
  </si>
  <si>
    <t>Պետական  աջակցություն ՀՀ Վայոց ձորի մարզի սահմանամերձ համայնքներին բնական գազի, էլեկտրաէներգիայի, գույքահարկի և հողի կարկի փոխհատուցման նպատակով</t>
  </si>
  <si>
    <t>Օրենսդրությամբ /օրենքներով և կառավարության որոշումներով/ նախատեսված օժանդակություն և փոխհատուցումներ</t>
  </si>
  <si>
    <t>Օրենսդրությամբ /օրենքներով և կառավարության որոշումներով/ նախատեսված օժանդակություն և փոխհատուցումներ ՏԻՄ-երին, կուսակցություններին և այն</t>
  </si>
  <si>
    <t>Ծրագրի  իրականացումը նպաստի բնակչության սոցիալական  պայմանների բարելավմանը</t>
  </si>
  <si>
    <t>Քաղաքականության միջոցառումներ.  Տրանսֆերտներ</t>
  </si>
  <si>
    <t>ԾՏ14</t>
  </si>
  <si>
    <t>Պետական  աջակցություն տեղական ինքնակառավարման  մարմիններին</t>
  </si>
  <si>
    <t>Պետական  աջակցություն տեղական ինքնակառավարման  մարմիններին` նվազագույն աշխատավարձի, էլեկտրաէներգիայի և գազի սակագների բարձրացման, ինչպես նաև 1974 թվականից հետո ծնված նվազագույն աշխատավարձի ստացողների նպատակային սոցիալական վճարների հետ կապված, առաջացած լրացուցիչ ծախսերի փոխհատուցման համար</t>
  </si>
  <si>
    <t>ԱՁ14</t>
  </si>
  <si>
    <t>11.01.01</t>
  </si>
  <si>
    <t>Պետական նշանակության ավտոճանապարհների հիմնանորոգում     /ՀՀ Վայոց ձորի մարզպետարան/</t>
  </si>
  <si>
    <t>Միջպետական և տեղական նշանակության ավտոճանապարհների քայքայված  ծածկի նորոգում, մաշված  ծածկի փոխարինում</t>
  </si>
  <si>
    <t>ԵԿ11</t>
  </si>
  <si>
    <t>Ներդրումներ կրթական ոլորտի օբյեկտներում                                            /ՀՀ Վայոց ձորի մարզպետարան/</t>
  </si>
  <si>
    <t>Ներդրման  նկարագրությունը</t>
  </si>
  <si>
    <t>ՀՀ Վայոց ձորի մարզպետի ենթակայության հանրակրթական դպրոցների շենքերի /մասնաշենքերի/ տանիքների  վերանորոգում</t>
  </si>
  <si>
    <t>Կազմակերպության  անվանումը, որտեղ կատարվում է  ներդրումը</t>
  </si>
  <si>
    <t>ՀՀ Վայոց ձորի մարզպետի ենթակայության հանրակրթական դպրոցներ</t>
  </si>
  <si>
    <t>Ոչ  ֆինանսական ակտիվի գծով միջոցառումներ</t>
  </si>
  <si>
    <t>ԱՁ13</t>
  </si>
  <si>
    <t>Պետական նշանակության ավտոճանապարհների հիմնանորոգում</t>
  </si>
  <si>
    <t>Մանկապատանեկան և  մասսայական սպորտի  ծրագիր</t>
  </si>
  <si>
    <t>Ֆիզիկական կուլտուրայի ու  սպորտի  քարոզչության և առողջ  ապրելակերպի  արմատավորմանն  ուղղված միջոցառումների իրականացում, հանրապետական մակարդակով տարբեր մարզական խաղերի և փառատոնների կազմակերպում  ու  անցկացում:</t>
  </si>
  <si>
    <t>Բնակչության առողջության ամրապնդում, անհատի  ներդաշնակ զարգացում, առողջ ապրելակերպի ապահովում</t>
  </si>
  <si>
    <t>Քաղաքականության  միջոցառումներ.Տրանսֆերտներ</t>
  </si>
  <si>
    <t>ԾՏ05</t>
  </si>
  <si>
    <t>Աջակցություն համայնքներին մարզական հաստատությունների շենքային պայմանների բարելավման համար</t>
  </si>
  <si>
    <t>Տրանֆերտի  նկարագրությունը</t>
  </si>
  <si>
    <t>ՀՀ Վայոց ձորի մարզի համայնքային ենթակայության  մարզական հաստատությունների վերանորոգում և  կառուցում</t>
  </si>
  <si>
    <t>Աջակցություն համայնքային, միջհամայնքային, ոչ կառավարական, մասնավոր և այլ կազմակերպություններին և  անհատներին</t>
  </si>
  <si>
    <t>Աջակցություն համայնքային   համայնքային նշանակության այգու բարեկարգման նպատակով</t>
  </si>
  <si>
    <t>Համայնքներում կյանքի ստանդարտների բարելավում</t>
  </si>
  <si>
    <t>ԾՏ39</t>
  </si>
  <si>
    <t>Աջակցություն համայնքային   համայնքային նշանակության այգու բարեկարգման նպատակով  /ՀՀ Վայոց ձորի  մարզպետարան/</t>
  </si>
  <si>
    <t>Ֆինանսավորման ծախսի   նկարագրությունը</t>
  </si>
  <si>
    <t>ՀՀ Վայոց ձորի մարզի Վայքի համայնքի համայնքային նշանակության այգու  բարեկարգում</t>
  </si>
  <si>
    <t>1047  Աջակցություն  համայնքային, միջհամայնքային, ոչ կառավարական, մասնավոր և այլ կազմակերպություններին  և  անհատներին</t>
  </si>
  <si>
    <t>Ֆիզիկական կուլտուրայի և սպորտի քարոզչության  ու  առողջ ապրելակերպի արմատավորման  միջոցառումների իրականացում, հանրապետական մակարդակով  տարբեր մարզական  խաղերի  և  փառատոնների  կազմակերպում  ու  անցկացում</t>
  </si>
  <si>
    <t>Բնակչության առողջության ամրապնդում, անհատի ներդաշնակ զարգացում, առողջ ապրելակերպի  ապահովում</t>
  </si>
  <si>
    <t>ԱԾ13</t>
  </si>
  <si>
    <t>&lt;&lt;Լավագույն մարզական ընտանիք&gt;&gt; մրցույթի անցկացում</t>
  </si>
  <si>
    <t>ՀՀ  նախագահի մրցանակի համար &lt;&lt;Լավագուն մարզական ընտանիք&gt;&gt; մրցույթի  անցկացում</t>
  </si>
  <si>
    <t>&lt;&lt;Գնումների մասին&gt;&gt;  ՀՀ օրենքի  համաձայն  ընտրված  կազմակերպություն</t>
  </si>
  <si>
    <t>Աջակցություն  ՀՀ Վայոց ձորի   մարզպետարանին համայնքային  շրջակա  միջավայրի  պայմանների  բարելավման  համար</t>
  </si>
  <si>
    <t>ՀՀ  մարզպետարանների  կողմից  տարածքային կառավարման  քաղաքականության  իրականացման  ծառայություններ</t>
  </si>
  <si>
    <t>Նպաստում  է   ՀՀ  մարզպետարանների  այլ  ծրագրերով սահմանված  նպատակների  իրականացմանը</t>
  </si>
  <si>
    <t>Քաղաքականության  միջոցառումներ.  Տրանսֆերտներ</t>
  </si>
  <si>
    <t>ԾՏ01</t>
  </si>
  <si>
    <t>Նախագծային  աշխատանքներ</t>
  </si>
  <si>
    <t>ՀՀ Վայոց ձորի մարզի ք. Ջերմուկի  Արփա  գետի  կիրճի հետիոտն ճեմուղու  վերակառուցման,  բարեկարգման և  նախագծանախահաշվային  փաստաթղթերի մշակման  աշխատանքներ:</t>
  </si>
  <si>
    <t>Արվեստի  պահպանման և  զարգացման  ծրագիր</t>
  </si>
  <si>
    <t>Թատերարվեստի,երաժշտարվեստի, պարարվեստի, կերպարվեստի, ժողարվեստի ոլորտի  ծառայություններ</t>
  </si>
  <si>
    <t>Քաղաքացիական հասարակության տեղեկացվածության  և  հաղորդակցման  բարջրացում  արվեստի   ոլորտում</t>
  </si>
  <si>
    <t>Պետական  կազմակերպություններում  ներդրումներ</t>
  </si>
  <si>
    <t>Ներդրումներ  մշակութային  օբյեկտներում   /ՀՀվայոց  ձորի մարզպետարան/</t>
  </si>
  <si>
    <t>ՀՀ Վայոց ձորի մարզի մշակութային շենքերի կապիտալ  վերանորոգում</t>
  </si>
  <si>
    <t>Տվյալ  ներդրման  հետ  կապված  ծրագիրը   /ծրագրերը/</t>
  </si>
  <si>
    <t>1168 Արվեստի  պահպանման և զարգացման ծրագիր</t>
  </si>
  <si>
    <t>Բնակարանային  ապահովում</t>
  </si>
  <si>
    <t>Բնակության  վայր չունեցող անօթևան անձանց բնակարանային ապահովման աջակցություն</t>
  </si>
  <si>
    <t>Ծրագրի  իրականացումը կնպաստի հանրապետությունում մշտական վայր չունեցող անօթևան անձանց բնակարանային ապահովմանը</t>
  </si>
  <si>
    <t>ԱՁ36</t>
  </si>
  <si>
    <t>Բնակարանային  ֆոնդ /ՀՀ Վայոց ձորի մարզպետարան/</t>
  </si>
  <si>
    <t>ՀՀ Վայոց ձորի համայնքներում բազմաբնակարան բնակելի շենքերի տանիքների և մարզպետարանի վարչական շենքի վերանորոգում</t>
  </si>
  <si>
    <t>Ծրագիրը /ծրագրերը/, որին /որոնց/  առնչվում  է  ակտիվը</t>
  </si>
  <si>
    <t>1098 բնակարանային  ապահովում</t>
  </si>
  <si>
    <t>Աջակցություն  համայնքային, միջհամայնքային, ոչ կառավարական, մասնավոր և այլ կազմակերպություններին և անհատներին</t>
  </si>
  <si>
    <t>Աջակցություն  համայնքային   օբյեկտների շենքային   պայմանների  բարելավման  համար</t>
  </si>
  <si>
    <t>Վերջնական  արդյունքի  նկարագությունը</t>
  </si>
  <si>
    <t>ԾՏ25</t>
  </si>
  <si>
    <t>Աջակցություն կրթական օբյեկտների շենքային պայմանների բարելավման համար /ՀՀ Վայոց ձորի  մարզպետարան/</t>
  </si>
  <si>
    <t>Ֆինանսավորման ծախսի  նկարագրությունը</t>
  </si>
  <si>
    <t>Պետական անհատույց աջակցություն ՀՀ համայնքների նախադպրոցական շենքերի հիմնանորոգման համար</t>
  </si>
  <si>
    <t>1047 Աջակցություն համայնքային, միջհամայնքային, ոչ կառավարական,մասնավոր և այլ կազմակերպություններին և անհատներին</t>
  </si>
  <si>
    <t>ԾՏ04</t>
  </si>
  <si>
    <t>Աջակցություն մարզի համայնքներին /ՀՀ Վայոց ձորի մարզպետարան/</t>
  </si>
  <si>
    <t>Պետական  աջակցություն` ՀՀ Վայոց ձորի մարզի համայնքներին ջրի  վարձի  հողի հարկի չափով փոխհատուցման  նպատակով</t>
  </si>
  <si>
    <t>Աջակցություն ՀՀ Վայոց ձորի մարզի համայնքներին                  /ՀՀ Վայոց ձորի մարզպետարան/</t>
  </si>
  <si>
    <t>Պետական անհատույց աջակցություն համայնքներին` գյուղական տարածքների տնտեսական զարգացման ծրագրերի իրականացման համար</t>
  </si>
  <si>
    <t>1047 Աջակցություն համայնքներին, միջհամայնքային,ոչ կառավարական, մասնավոր և այլ կազմակերպություններին և անհատներին</t>
  </si>
  <si>
    <t>Ոչ  ֆինանսական ակտիվների գծով միջոցառումներ</t>
  </si>
  <si>
    <t>ԱՁ27</t>
  </si>
  <si>
    <t>Ջրամատակարարման օբյեկտներ /ՀՀ Վայոց ձորի մարզպետարան/</t>
  </si>
  <si>
    <t>Ջրամատակարարման օբյեկտներ կառուցում  /ջրագծերի անցկացում, խորքային հորանծքների կառուցում/</t>
  </si>
  <si>
    <t>Ծրագիրը /ծրագրերը/, որին /որոնց/ առնչվում է  ակտիվը</t>
  </si>
  <si>
    <t>ԱՁ33</t>
  </si>
  <si>
    <t>Տեխնիկական հսկողության աշխատանքներ /ՀՀ Վայոց ձորի մարզպետարան/</t>
  </si>
  <si>
    <t>Շինարարության /հիմնանորոգման/ համար անհրաժեշտ տեխնիկական հսկողության  աշխատանքներ</t>
  </si>
  <si>
    <t>ԱՁ26</t>
  </si>
  <si>
    <t>Նախագծային աշխատանքներ /ՀՀ Վայոց ձորի մարզպետարան/</t>
  </si>
  <si>
    <t>Շինարարության /հիմնանորոգման/ համար անհրաժեշտ  նախագծա-նախահաշվային փաստաթղթերի մշակման /լրամշակման/ աշխատանքներ</t>
  </si>
  <si>
    <t>Հայաստանի Հանրապետության Վայոց ձորի մարզպետարան</t>
  </si>
  <si>
    <t>հազար դրամ</t>
  </si>
  <si>
    <t>Ծրագիր/Քաղաքականության միջոցառում</t>
  </si>
  <si>
    <t>Բյուջե</t>
  </si>
  <si>
    <t>Ճշտված բյուջե</t>
  </si>
  <si>
    <t>Բաժին/ Խումբ/ Դաս</t>
  </si>
  <si>
    <t>Ծրագիրը  /ծրագրերը/, որին /որոնց/  առնչվում է  ակտիվը                  1049  ճանապարհային ցանցի բարելավման և անվտանգ  երթևեկության ապահովման ծառայություններ</t>
  </si>
  <si>
    <t>Վերջնական արդյունքի  նկարագրությունը                                       Ճանապարհներին վթարների և դժբախտ պատահարների նվազում, ուղևորափոխադրումների և բեռնափոխադրումների կրճատում, տրանսպորտային միջոցների  շահագործման ժամկետի երկարաձգում և  վերանորոգման ծախսերի  կրճատում</t>
  </si>
  <si>
    <t>Ծրագիրը /ծրագրերը/, որին /որոնց/  առնչվում է ակտիվը                      1049  ճանապարհային ցանցի բարելավման և անվտանգ երթևեկության ապահովման ծառայություններ</t>
  </si>
  <si>
    <r>
      <t>Ծրագրի  նկարագրությունը</t>
    </r>
    <r>
      <rPr>
        <u/>
        <sz val="10"/>
        <rFont val="GHEA Grapalat"/>
        <family val="3"/>
      </rPr>
      <t xml:space="preserve"> </t>
    </r>
    <r>
      <rPr>
        <sz val="10"/>
        <rFont val="GHEA Grapalat"/>
        <family val="3"/>
      </rPr>
      <t xml:space="preserve">                                                            Ավտոճանապարհների և հարակից կառույցների ընթացիկ  և ձմեռային պահպանություն</t>
    </r>
  </si>
  <si>
    <t>Ակտիվի  նկարագրությունը                                                          Միջպետական և տեղական  նշանակության ավտոճանապարհների քայքայված ծածկի  նորոգում, մաշված ծածկի փոխարինում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</si>
</sst>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6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2"/>
      <name val="GHEA Grapalat"/>
      <family val="3"/>
    </font>
    <font>
      <u/>
      <sz val="10"/>
      <color indexed="62"/>
      <name val="GHEA Grapalat"/>
      <family val="3"/>
    </font>
    <font>
      <u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5" fillId="0" borderId="0" xfId="0" applyFont="1" applyFill="1" applyAlignment="1">
      <alignment horizontal="right"/>
    </xf>
    <xf numFmtId="0" fontId="2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Fill="1" applyBorder="1"/>
    <xf numFmtId="4" fontId="5" fillId="0" borderId="5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5" fillId="0" borderId="5" xfId="0" applyNumberFormat="1" applyFont="1" applyFill="1" applyBorder="1" applyAlignment="1">
      <alignment horizontal="right" vertical="center"/>
    </xf>
    <xf numFmtId="2" fontId="6" fillId="2" borderId="5" xfId="0" applyNumberFormat="1" applyFont="1" applyFill="1" applyBorder="1" applyAlignment="1">
      <alignment vertical="center" wrapText="1"/>
    </xf>
    <xf numFmtId="4" fontId="6" fillId="2" borderId="8" xfId="0" applyNumberFormat="1" applyFont="1" applyFill="1" applyBorder="1" applyAlignment="1">
      <alignment vertical="center" wrapText="1"/>
    </xf>
    <xf numFmtId="2" fontId="6" fillId="2" borderId="8" xfId="0" applyNumberFormat="1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" fontId="5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 wrapText="1"/>
    </xf>
    <xf numFmtId="43" fontId="6" fillId="2" borderId="5" xfId="0" applyNumberFormat="1" applyFont="1" applyFill="1" applyBorder="1" applyAlignment="1">
      <alignment vertical="center" wrapText="1"/>
    </xf>
    <xf numFmtId="43" fontId="6" fillId="0" borderId="8" xfId="0" applyNumberFormat="1" applyFont="1" applyBorder="1" applyAlignment="1">
      <alignment horizontal="center" vertical="center"/>
    </xf>
    <xf numFmtId="43" fontId="5" fillId="0" borderId="9" xfId="0" applyNumberFormat="1" applyFont="1" applyBorder="1" applyAlignment="1">
      <alignment horizontal="center" vertical="center"/>
    </xf>
    <xf numFmtId="43" fontId="5" fillId="0" borderId="11" xfId="0" applyNumberFormat="1" applyFont="1" applyBorder="1" applyAlignment="1">
      <alignment horizontal="center" vertical="center"/>
    </xf>
    <xf numFmtId="43" fontId="5" fillId="2" borderId="11" xfId="0" applyNumberFormat="1" applyFont="1" applyFill="1" applyBorder="1" applyAlignment="1">
      <alignment horizontal="center" vertical="center"/>
    </xf>
    <xf numFmtId="43" fontId="5" fillId="0" borderId="8" xfId="0" applyNumberFormat="1" applyFont="1" applyBorder="1" applyAlignment="1">
      <alignment horizontal="center" vertical="center"/>
    </xf>
    <xf numFmtId="43" fontId="5" fillId="2" borderId="9" xfId="0" applyNumberFormat="1" applyFont="1" applyFill="1" applyBorder="1" applyAlignment="1">
      <alignment horizontal="center" vertical="center"/>
    </xf>
    <xf numFmtId="43" fontId="6" fillId="2" borderId="11" xfId="0" applyNumberFormat="1" applyFont="1" applyFill="1" applyBorder="1" applyAlignment="1">
      <alignment vertical="center" wrapText="1"/>
    </xf>
    <xf numFmtId="43" fontId="5" fillId="2" borderId="5" xfId="0" applyNumberFormat="1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>
      <alignment vertical="center" wrapText="1"/>
    </xf>
    <xf numFmtId="43" fontId="5" fillId="2" borderId="3" xfId="0" applyNumberFormat="1" applyFont="1" applyFill="1" applyBorder="1" applyAlignment="1">
      <alignment horizontal="center" vertical="center"/>
    </xf>
    <xf numFmtId="43" fontId="5" fillId="0" borderId="10" xfId="0" applyNumberFormat="1" applyFont="1" applyBorder="1" applyAlignment="1">
      <alignment horizontal="center" vertical="center"/>
    </xf>
    <xf numFmtId="43" fontId="5" fillId="0" borderId="6" xfId="0" applyNumberFormat="1" applyFont="1" applyBorder="1" applyAlignment="1">
      <alignment horizontal="center" vertical="center"/>
    </xf>
    <xf numFmtId="43" fontId="5" fillId="0" borderId="4" xfId="0" applyNumberFormat="1" applyFont="1" applyBorder="1" applyAlignment="1">
      <alignment horizontal="center" vertical="center"/>
    </xf>
    <xf numFmtId="43" fontId="5" fillId="2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0" borderId="0" xfId="0" applyFont="1" applyFill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3" fontId="5" fillId="3" borderId="10" xfId="0" applyNumberFormat="1" applyFont="1" applyFill="1" applyBorder="1" applyAlignment="1">
      <alignment horizontal="center" vertical="center"/>
    </xf>
    <xf numFmtId="43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33399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showGridLines="0" tabSelected="1" workbookViewId="0">
      <selection activeCell="F14" sqref="F14"/>
    </sheetView>
  </sheetViews>
  <sheetFormatPr defaultRowHeight="13.5" x14ac:dyDescent="0.25"/>
  <cols>
    <col min="1" max="1" width="7.85546875" style="37" customWidth="1"/>
    <col min="2" max="2" width="7.140625" style="37" customWidth="1"/>
    <col min="3" max="3" width="8.140625" style="37" customWidth="1"/>
    <col min="4" max="4" width="54.85546875" style="3" customWidth="1"/>
    <col min="5" max="5" width="12.5703125" style="26" customWidth="1"/>
    <col min="6" max="6" width="13.140625" style="26" customWidth="1"/>
    <col min="7" max="7" width="13" style="26" customWidth="1"/>
    <col min="8" max="8" width="8.140625" style="27" customWidth="1"/>
    <col min="9" max="9" width="9.140625" style="21"/>
    <col min="10" max="16384" width="9.140625" style="18"/>
  </cols>
  <sheetData>
    <row r="1" spans="1:9" s="22" customFormat="1" x14ac:dyDescent="0.25">
      <c r="A1" s="35"/>
      <c r="B1" s="35"/>
      <c r="C1" s="35"/>
      <c r="D1" s="21"/>
      <c r="E1" s="21"/>
      <c r="F1" s="21"/>
      <c r="H1" s="23"/>
    </row>
    <row r="2" spans="1:9" s="22" customFormat="1" ht="15" customHeight="1" x14ac:dyDescent="0.25">
      <c r="A2" s="35"/>
      <c r="B2" s="35"/>
      <c r="C2" s="35"/>
      <c r="D2" s="21"/>
      <c r="E2" s="21"/>
      <c r="F2" s="21"/>
      <c r="H2" s="23"/>
    </row>
    <row r="3" spans="1:9" s="22" customFormat="1" ht="16.5" customHeight="1" x14ac:dyDescent="0.3">
      <c r="A3" s="205" t="s">
        <v>229</v>
      </c>
      <c r="B3" s="205"/>
      <c r="C3" s="205"/>
      <c r="D3" s="205"/>
      <c r="E3" s="205"/>
      <c r="F3" s="205"/>
      <c r="G3" s="205"/>
      <c r="H3" s="205"/>
    </row>
    <row r="4" spans="1:9" s="22" customFormat="1" x14ac:dyDescent="0.25">
      <c r="A4" s="36"/>
      <c r="B4" s="36"/>
      <c r="C4" s="36"/>
    </row>
    <row r="5" spans="1:9" s="22" customFormat="1" x14ac:dyDescent="0.25">
      <c r="A5" s="35"/>
      <c r="B5" s="35"/>
      <c r="C5" s="35"/>
      <c r="D5" s="21"/>
      <c r="E5" s="21"/>
      <c r="F5" s="21"/>
      <c r="G5" s="21"/>
      <c r="H5" s="20"/>
    </row>
    <row r="6" spans="1:9" s="22" customFormat="1" x14ac:dyDescent="0.25">
      <c r="A6" s="35"/>
      <c r="B6" s="35"/>
      <c r="C6" s="35"/>
      <c r="D6" s="21"/>
      <c r="E6" s="21"/>
      <c r="F6" s="21"/>
      <c r="G6" s="21" t="s">
        <v>230</v>
      </c>
      <c r="H6" s="20"/>
    </row>
    <row r="7" spans="1:9" s="24" customFormat="1" ht="48.75" customHeight="1" x14ac:dyDescent="0.25">
      <c r="A7" s="19" t="s">
        <v>0</v>
      </c>
      <c r="B7" s="25"/>
      <c r="C7" s="19" t="s">
        <v>1</v>
      </c>
      <c r="D7" s="19" t="s">
        <v>231</v>
      </c>
      <c r="E7" s="19" t="s">
        <v>232</v>
      </c>
      <c r="F7" s="19" t="s">
        <v>233</v>
      </c>
      <c r="G7" s="19" t="s">
        <v>2</v>
      </c>
      <c r="H7" s="19" t="s">
        <v>3</v>
      </c>
    </row>
    <row r="8" spans="1:9" s="22" customFormat="1" ht="46.5" customHeight="1" x14ac:dyDescent="0.25">
      <c r="A8" s="25" t="s">
        <v>4</v>
      </c>
      <c r="B8" s="25" t="s">
        <v>5</v>
      </c>
      <c r="C8" s="25" t="s">
        <v>234</v>
      </c>
      <c r="D8" s="28"/>
      <c r="E8" s="29"/>
      <c r="F8" s="29"/>
      <c r="G8" s="29"/>
      <c r="H8" s="38"/>
    </row>
    <row r="9" spans="1:9" s="21" customFormat="1" ht="20.25" customHeight="1" x14ac:dyDescent="0.25">
      <c r="A9" s="32">
        <v>1002</v>
      </c>
      <c r="B9" s="89"/>
      <c r="C9" s="89"/>
      <c r="D9" s="33" t="s">
        <v>6</v>
      </c>
      <c r="E9" s="40"/>
      <c r="F9" s="34"/>
      <c r="G9" s="34"/>
      <c r="H9" s="41"/>
    </row>
    <row r="10" spans="1:9" s="49" customFormat="1" ht="23.25" customHeight="1" x14ac:dyDescent="0.2">
      <c r="A10" s="206"/>
      <c r="B10" s="42"/>
      <c r="C10" s="42"/>
      <c r="D10" s="44" t="s">
        <v>7</v>
      </c>
      <c r="E10" s="45">
        <f>E16+E22</f>
        <v>376522.3</v>
      </c>
      <c r="F10" s="45">
        <f>F16+F22</f>
        <v>376522.3</v>
      </c>
      <c r="G10" s="46">
        <f>G16+G22</f>
        <v>370433.14</v>
      </c>
      <c r="H10" s="47">
        <f>G10/F10*100</f>
        <v>98.382789014090278</v>
      </c>
      <c r="I10" s="48"/>
    </row>
    <row r="11" spans="1:9" s="56" customFormat="1" ht="21" customHeight="1" x14ac:dyDescent="0.2">
      <c r="A11" s="207"/>
      <c r="B11" s="51"/>
      <c r="C11" s="51"/>
      <c r="D11" s="64" t="s">
        <v>8</v>
      </c>
      <c r="E11" s="52"/>
      <c r="F11" s="52"/>
      <c r="G11" s="53"/>
      <c r="H11" s="54"/>
      <c r="I11" s="55"/>
    </row>
    <row r="12" spans="1:9" s="56" customFormat="1" ht="33" customHeight="1" x14ac:dyDescent="0.2">
      <c r="A12" s="207"/>
      <c r="B12" s="51"/>
      <c r="C12" s="51"/>
      <c r="D12" s="1" t="s">
        <v>9</v>
      </c>
      <c r="E12" s="52"/>
      <c r="F12" s="52"/>
      <c r="G12" s="53"/>
      <c r="H12" s="54"/>
      <c r="I12" s="55"/>
    </row>
    <row r="13" spans="1:9" s="56" customFormat="1" ht="16.5" customHeight="1" x14ac:dyDescent="0.2">
      <c r="A13" s="207"/>
      <c r="B13" s="51"/>
      <c r="C13" s="51"/>
      <c r="D13" s="64" t="s">
        <v>10</v>
      </c>
      <c r="E13" s="52"/>
      <c r="F13" s="52"/>
      <c r="G13" s="53"/>
      <c r="H13" s="54"/>
      <c r="I13" s="55"/>
    </row>
    <row r="14" spans="1:9" s="56" customFormat="1" ht="36" customHeight="1" x14ac:dyDescent="0.2">
      <c r="A14" s="207"/>
      <c r="B14" s="57"/>
      <c r="C14" s="57"/>
      <c r="D14" s="2" t="s">
        <v>11</v>
      </c>
      <c r="E14" s="52"/>
      <c r="F14" s="52"/>
      <c r="G14" s="53"/>
      <c r="H14" s="54"/>
      <c r="I14" s="55"/>
    </row>
    <row r="15" spans="1:9" s="56" customFormat="1" ht="14.25" customHeight="1" x14ac:dyDescent="0.2">
      <c r="A15" s="207"/>
      <c r="B15" s="150"/>
      <c r="C15" s="151"/>
      <c r="D15" s="149" t="s">
        <v>12</v>
      </c>
      <c r="E15" s="152"/>
      <c r="F15" s="152"/>
      <c r="G15" s="153"/>
      <c r="H15" s="154"/>
      <c r="I15" s="55"/>
    </row>
    <row r="16" spans="1:9" s="56" customFormat="1" ht="46.5" customHeight="1" x14ac:dyDescent="0.2">
      <c r="A16" s="207"/>
      <c r="B16" s="42" t="s">
        <v>13</v>
      </c>
      <c r="C16" s="42" t="s">
        <v>14</v>
      </c>
      <c r="D16" s="1" t="s">
        <v>15</v>
      </c>
      <c r="E16" s="82">
        <v>373522.3</v>
      </c>
      <c r="F16" s="82">
        <v>373522.3</v>
      </c>
      <c r="G16" s="100">
        <v>367769.74</v>
      </c>
      <c r="H16" s="83">
        <f>G16/F16*100</f>
        <v>98.459915244685519</v>
      </c>
      <c r="I16" s="55"/>
    </row>
    <row r="17" spans="1:9" s="56" customFormat="1" ht="21.75" customHeight="1" x14ac:dyDescent="0.2">
      <c r="A17" s="207"/>
      <c r="B17" s="51"/>
      <c r="C17" s="51"/>
      <c r="D17" s="148" t="s">
        <v>16</v>
      </c>
      <c r="E17" s="52"/>
      <c r="F17" s="52"/>
      <c r="G17" s="53"/>
      <c r="H17" s="54"/>
      <c r="I17" s="55"/>
    </row>
    <row r="18" spans="1:9" s="56" customFormat="1" ht="107.25" customHeight="1" x14ac:dyDescent="0.2">
      <c r="A18" s="207"/>
      <c r="B18" s="60"/>
      <c r="C18" s="60"/>
      <c r="D18" s="61" t="s">
        <v>17</v>
      </c>
      <c r="E18" s="52"/>
      <c r="F18" s="52"/>
      <c r="G18" s="53"/>
      <c r="H18" s="54"/>
      <c r="I18" s="55"/>
    </row>
    <row r="19" spans="1:9" s="56" customFormat="1" ht="21" customHeight="1" x14ac:dyDescent="0.2">
      <c r="A19" s="207"/>
      <c r="B19" s="51"/>
      <c r="C19" s="51"/>
      <c r="D19" s="64" t="s">
        <v>18</v>
      </c>
      <c r="E19" s="52"/>
      <c r="F19" s="52"/>
      <c r="G19" s="53"/>
      <c r="H19" s="54"/>
      <c r="I19" s="55"/>
    </row>
    <row r="20" spans="1:9" s="56" customFormat="1" ht="21" customHeight="1" x14ac:dyDescent="0.2">
      <c r="A20" s="207"/>
      <c r="B20" s="50"/>
      <c r="C20" s="50"/>
      <c r="D20" s="59" t="s">
        <v>19</v>
      </c>
      <c r="E20" s="58"/>
      <c r="F20" s="58"/>
      <c r="G20" s="84"/>
      <c r="H20" s="99"/>
      <c r="I20" s="55"/>
    </row>
    <row r="21" spans="1:9" s="56" customFormat="1" ht="20.25" customHeight="1" x14ac:dyDescent="0.2">
      <c r="A21" s="208"/>
      <c r="B21" s="117"/>
      <c r="C21" s="116"/>
      <c r="D21" s="118" t="s">
        <v>20</v>
      </c>
      <c r="E21" s="106"/>
      <c r="F21" s="119"/>
      <c r="G21" s="119"/>
      <c r="H21" s="115"/>
      <c r="I21" s="55"/>
    </row>
    <row r="22" spans="1:9" s="56" customFormat="1" ht="24.75" customHeight="1" x14ac:dyDescent="0.2">
      <c r="A22" s="208"/>
      <c r="B22" s="85" t="s">
        <v>21</v>
      </c>
      <c r="C22" s="50" t="s">
        <v>14</v>
      </c>
      <c r="D22" s="98" t="s">
        <v>22</v>
      </c>
      <c r="E22" s="100">
        <v>3000</v>
      </c>
      <c r="F22" s="82">
        <v>3000</v>
      </c>
      <c r="G22" s="82">
        <v>2663.4</v>
      </c>
      <c r="H22" s="83">
        <f>G22/F22*100</f>
        <v>88.78</v>
      </c>
      <c r="I22" s="55"/>
    </row>
    <row r="23" spans="1:9" s="56" customFormat="1" ht="20.25" customHeight="1" x14ac:dyDescent="0.2">
      <c r="A23" s="208"/>
      <c r="B23" s="85"/>
      <c r="C23" s="50"/>
      <c r="D23" s="64" t="s">
        <v>23</v>
      </c>
      <c r="E23" s="53"/>
      <c r="F23" s="52"/>
      <c r="G23" s="52"/>
      <c r="H23" s="54"/>
      <c r="I23" s="55"/>
    </row>
    <row r="24" spans="1:9" s="56" customFormat="1" ht="20.25" customHeight="1" x14ac:dyDescent="0.2">
      <c r="A24" s="208"/>
      <c r="B24" s="85"/>
      <c r="C24" s="50"/>
      <c r="D24" s="44" t="s">
        <v>24</v>
      </c>
      <c r="E24" s="53"/>
      <c r="F24" s="52"/>
      <c r="G24" s="52"/>
      <c r="H24" s="54"/>
      <c r="I24" s="55"/>
    </row>
    <row r="25" spans="1:9" s="56" customFormat="1" ht="20.25" customHeight="1" x14ac:dyDescent="0.2">
      <c r="A25" s="208"/>
      <c r="B25" s="88"/>
      <c r="C25" s="51"/>
      <c r="D25" s="64" t="s">
        <v>25</v>
      </c>
      <c r="E25" s="53"/>
      <c r="F25" s="52"/>
      <c r="G25" s="52"/>
      <c r="H25" s="54"/>
      <c r="I25" s="55"/>
    </row>
    <row r="26" spans="1:9" s="56" customFormat="1" ht="20.25" customHeight="1" x14ac:dyDescent="0.2">
      <c r="A26" s="208"/>
      <c r="B26" s="88"/>
      <c r="C26" s="51"/>
      <c r="D26" s="44" t="s">
        <v>26</v>
      </c>
      <c r="E26" s="53"/>
      <c r="F26" s="52"/>
      <c r="G26" s="52"/>
      <c r="H26" s="54"/>
      <c r="I26" s="55"/>
    </row>
    <row r="27" spans="1:9" s="56" customFormat="1" ht="20.25" customHeight="1" x14ac:dyDescent="0.2">
      <c r="A27" s="208"/>
      <c r="B27" s="88"/>
      <c r="C27" s="51"/>
      <c r="D27" s="64" t="s">
        <v>27</v>
      </c>
      <c r="E27" s="53"/>
      <c r="F27" s="52"/>
      <c r="G27" s="52"/>
      <c r="H27" s="54"/>
      <c r="I27" s="55"/>
    </row>
    <row r="28" spans="1:9" s="56" customFormat="1" ht="24" customHeight="1" x14ac:dyDescent="0.2">
      <c r="A28" s="209"/>
      <c r="B28" s="86"/>
      <c r="C28" s="57"/>
      <c r="D28" s="44" t="s">
        <v>28</v>
      </c>
      <c r="E28" s="84"/>
      <c r="F28" s="58"/>
      <c r="G28" s="58"/>
      <c r="H28" s="99"/>
      <c r="I28" s="55"/>
    </row>
    <row r="29" spans="1:9" s="55" customFormat="1" ht="20.25" customHeight="1" x14ac:dyDescent="0.2">
      <c r="A29" s="103">
        <v>1015</v>
      </c>
      <c r="B29" s="146"/>
      <c r="C29" s="147"/>
      <c r="D29" s="138" t="s">
        <v>6</v>
      </c>
      <c r="E29" s="40"/>
      <c r="F29" s="34"/>
      <c r="G29" s="34"/>
      <c r="H29" s="39"/>
    </row>
    <row r="30" spans="1:9" s="49" customFormat="1" ht="19.5" customHeight="1" x14ac:dyDescent="0.2">
      <c r="A30" s="145"/>
      <c r="B30" s="125"/>
      <c r="C30" s="42"/>
      <c r="D30" s="142" t="s">
        <v>29</v>
      </c>
      <c r="E30" s="45">
        <f>E36</f>
        <v>94248</v>
      </c>
      <c r="F30" s="45">
        <f>F36</f>
        <v>82348</v>
      </c>
      <c r="G30" s="45">
        <f>G36</f>
        <v>82082.55</v>
      </c>
      <c r="H30" s="45">
        <f>H36</f>
        <v>99.677648516053821</v>
      </c>
      <c r="I30" s="48"/>
    </row>
    <row r="31" spans="1:9" s="56" customFormat="1" ht="19.5" customHeight="1" x14ac:dyDescent="0.2">
      <c r="A31" s="88"/>
      <c r="B31" s="88"/>
      <c r="C31" s="51"/>
      <c r="D31" s="64" t="s">
        <v>30</v>
      </c>
      <c r="E31" s="52"/>
      <c r="F31" s="52"/>
      <c r="G31" s="52"/>
      <c r="H31" s="52"/>
      <c r="I31" s="55"/>
    </row>
    <row r="32" spans="1:9" s="56" customFormat="1" ht="37.5" customHeight="1" x14ac:dyDescent="0.2">
      <c r="A32" s="88"/>
      <c r="B32" s="88"/>
      <c r="C32" s="51"/>
      <c r="D32" s="4" t="s">
        <v>31</v>
      </c>
      <c r="E32" s="52"/>
      <c r="F32" s="52"/>
      <c r="G32" s="52"/>
      <c r="H32" s="52"/>
      <c r="I32" s="55"/>
    </row>
    <row r="33" spans="1:9" s="56" customFormat="1" ht="19.5" customHeight="1" x14ac:dyDescent="0.2">
      <c r="A33" s="88"/>
      <c r="B33" s="88"/>
      <c r="C33" s="51"/>
      <c r="D33" s="64" t="s">
        <v>32</v>
      </c>
      <c r="E33" s="52"/>
      <c r="F33" s="52"/>
      <c r="G33" s="52"/>
      <c r="H33" s="52"/>
      <c r="I33" s="55"/>
    </row>
    <row r="34" spans="1:9" s="56" customFormat="1" ht="19.5" customHeight="1" x14ac:dyDescent="0.2">
      <c r="A34" s="85"/>
      <c r="B34" s="86"/>
      <c r="C34" s="57"/>
      <c r="D34" s="143" t="s">
        <v>33</v>
      </c>
      <c r="E34" s="58"/>
      <c r="F34" s="58"/>
      <c r="G34" s="58"/>
      <c r="H34" s="58"/>
      <c r="I34" s="55"/>
    </row>
    <row r="35" spans="1:9" s="56" customFormat="1" ht="17.25" customHeight="1" x14ac:dyDescent="0.2">
      <c r="A35" s="102"/>
      <c r="B35" s="159"/>
      <c r="C35" s="160"/>
      <c r="D35" s="156" t="s">
        <v>34</v>
      </c>
      <c r="E35" s="157"/>
      <c r="F35" s="152"/>
      <c r="G35" s="152"/>
      <c r="H35" s="158"/>
      <c r="I35" s="55"/>
    </row>
    <row r="36" spans="1:9" s="56" customFormat="1" ht="36.75" customHeight="1" x14ac:dyDescent="0.2">
      <c r="A36" s="50"/>
      <c r="B36" s="69" t="s">
        <v>35</v>
      </c>
      <c r="C36" s="42" t="s">
        <v>36</v>
      </c>
      <c r="D36" s="4" t="s">
        <v>37</v>
      </c>
      <c r="E36" s="82">
        <v>94248</v>
      </c>
      <c r="F36" s="82">
        <v>82348</v>
      </c>
      <c r="G36" s="100">
        <v>82082.55</v>
      </c>
      <c r="H36" s="83">
        <f>G36/F36*100</f>
        <v>99.677648516053821</v>
      </c>
      <c r="I36" s="65"/>
    </row>
    <row r="37" spans="1:9" s="56" customFormat="1" ht="19.5" customHeight="1" x14ac:dyDescent="0.2">
      <c r="A37" s="51"/>
      <c r="B37" s="67"/>
      <c r="C37" s="51"/>
      <c r="D37" s="64" t="s">
        <v>38</v>
      </c>
      <c r="E37" s="52"/>
      <c r="F37" s="52"/>
      <c r="G37" s="53"/>
      <c r="H37" s="54"/>
      <c r="I37" s="55"/>
    </row>
    <row r="38" spans="1:9" s="56" customFormat="1" ht="65.25" customHeight="1" x14ac:dyDescent="0.2">
      <c r="A38" s="57"/>
      <c r="B38" s="101"/>
      <c r="C38" s="57"/>
      <c r="D38" s="144" t="s">
        <v>39</v>
      </c>
      <c r="E38" s="58"/>
      <c r="F38" s="58"/>
      <c r="G38" s="84"/>
      <c r="H38" s="99"/>
      <c r="I38" s="55"/>
    </row>
    <row r="39" spans="1:9" s="55" customFormat="1" ht="20.25" customHeight="1" x14ac:dyDescent="0.2">
      <c r="A39" s="130">
        <v>1046</v>
      </c>
      <c r="B39" s="90"/>
      <c r="C39" s="89"/>
      <c r="D39" s="138" t="s">
        <v>6</v>
      </c>
      <c r="E39" s="34"/>
      <c r="F39" s="34"/>
      <c r="G39" s="34"/>
      <c r="H39" s="39"/>
    </row>
    <row r="40" spans="1:9" s="49" customFormat="1" ht="18" customHeight="1" x14ac:dyDescent="0.2">
      <c r="A40" s="43"/>
      <c r="B40" s="206"/>
      <c r="C40" s="109"/>
      <c r="D40" s="62" t="s">
        <v>40</v>
      </c>
      <c r="E40" s="45">
        <f>E46</f>
        <v>14979.6</v>
      </c>
      <c r="F40" s="45">
        <f>F46</f>
        <v>14979.6</v>
      </c>
      <c r="G40" s="46">
        <f>G46</f>
        <v>14979.6</v>
      </c>
      <c r="H40" s="47">
        <f>G40/F40*100</f>
        <v>100</v>
      </c>
      <c r="I40" s="48"/>
    </row>
    <row r="41" spans="1:9" s="56" customFormat="1" ht="18" customHeight="1" x14ac:dyDescent="0.2">
      <c r="A41" s="51"/>
      <c r="B41" s="207"/>
      <c r="C41" s="110"/>
      <c r="D41" s="63" t="s">
        <v>8</v>
      </c>
      <c r="E41" s="52"/>
      <c r="F41" s="52"/>
      <c r="G41" s="53"/>
      <c r="H41" s="54"/>
      <c r="I41" s="55"/>
    </row>
    <row r="42" spans="1:9" s="56" customFormat="1" ht="35.25" customHeight="1" x14ac:dyDescent="0.2">
      <c r="A42" s="50"/>
      <c r="B42" s="207"/>
      <c r="C42" s="110"/>
      <c r="D42" s="6" t="s">
        <v>41</v>
      </c>
      <c r="E42" s="52"/>
      <c r="F42" s="52"/>
      <c r="G42" s="53"/>
      <c r="H42" s="54"/>
      <c r="I42" s="55"/>
    </row>
    <row r="43" spans="1:9" s="56" customFormat="1" ht="18" customHeight="1" x14ac:dyDescent="0.2">
      <c r="A43" s="50"/>
      <c r="B43" s="207"/>
      <c r="C43" s="110"/>
      <c r="D43" s="63" t="s">
        <v>42</v>
      </c>
      <c r="E43" s="52"/>
      <c r="F43" s="52"/>
      <c r="G43" s="53"/>
      <c r="H43" s="54"/>
      <c r="I43" s="55"/>
    </row>
    <row r="44" spans="1:9" s="56" customFormat="1" ht="112.5" customHeight="1" x14ac:dyDescent="0.2">
      <c r="A44" s="51"/>
      <c r="B44" s="210"/>
      <c r="C44" s="111"/>
      <c r="D44" s="7" t="s">
        <v>43</v>
      </c>
      <c r="E44" s="58"/>
      <c r="F44" s="58"/>
      <c r="G44" s="84"/>
      <c r="H44" s="99"/>
      <c r="I44" s="55"/>
    </row>
    <row r="45" spans="1:9" s="56" customFormat="1" ht="15" customHeight="1" x14ac:dyDescent="0.2">
      <c r="A45" s="102"/>
      <c r="B45" s="155"/>
      <c r="C45" s="151"/>
      <c r="D45" s="156" t="s">
        <v>44</v>
      </c>
      <c r="E45" s="157"/>
      <c r="F45" s="152"/>
      <c r="G45" s="152"/>
      <c r="H45" s="158"/>
      <c r="I45" s="55"/>
    </row>
    <row r="46" spans="1:9" s="56" customFormat="1" ht="37.5" customHeight="1" x14ac:dyDescent="0.2">
      <c r="A46" s="51"/>
      <c r="B46" s="69" t="s">
        <v>45</v>
      </c>
      <c r="C46" s="42" t="s">
        <v>46</v>
      </c>
      <c r="D46" s="6" t="s">
        <v>47</v>
      </c>
      <c r="E46" s="82">
        <v>14979.6</v>
      </c>
      <c r="F46" s="82">
        <v>14979.6</v>
      </c>
      <c r="G46" s="100">
        <v>14979.6</v>
      </c>
      <c r="H46" s="83">
        <f>G46/F46*100</f>
        <v>100</v>
      </c>
      <c r="I46" s="55"/>
    </row>
    <row r="47" spans="1:9" s="56" customFormat="1" ht="18.75" customHeight="1" x14ac:dyDescent="0.2">
      <c r="A47" s="51"/>
      <c r="B47" s="67"/>
      <c r="C47" s="51"/>
      <c r="D47" s="63" t="s">
        <v>48</v>
      </c>
      <c r="E47" s="52"/>
      <c r="F47" s="52"/>
      <c r="G47" s="53"/>
      <c r="H47" s="54"/>
      <c r="I47" s="55"/>
    </row>
    <row r="48" spans="1:9" s="56" customFormat="1" ht="35.25" customHeight="1" x14ac:dyDescent="0.2">
      <c r="A48" s="51"/>
      <c r="B48" s="67"/>
      <c r="C48" s="51"/>
      <c r="D48" s="4" t="s">
        <v>41</v>
      </c>
      <c r="E48" s="52"/>
      <c r="F48" s="52"/>
      <c r="G48" s="53"/>
      <c r="H48" s="54"/>
      <c r="I48" s="55"/>
    </row>
    <row r="49" spans="1:9" s="56" customFormat="1" ht="18.75" customHeight="1" x14ac:dyDescent="0.2">
      <c r="A49" s="51"/>
      <c r="B49" s="67"/>
      <c r="C49" s="51"/>
      <c r="D49" s="64" t="s">
        <v>49</v>
      </c>
      <c r="E49" s="52"/>
      <c r="F49" s="52"/>
      <c r="G49" s="53"/>
      <c r="H49" s="54"/>
      <c r="I49" s="55"/>
    </row>
    <row r="50" spans="1:9" s="56" customFormat="1" ht="29.25" customHeight="1" x14ac:dyDescent="0.2">
      <c r="A50" s="57"/>
      <c r="B50" s="101"/>
      <c r="C50" s="51"/>
      <c r="D50" s="44" t="s">
        <v>50</v>
      </c>
      <c r="E50" s="58"/>
      <c r="F50" s="58"/>
      <c r="G50" s="84"/>
      <c r="H50" s="99"/>
      <c r="I50" s="55"/>
    </row>
    <row r="51" spans="1:9" s="55" customFormat="1" ht="20.25" customHeight="1" x14ac:dyDescent="0.2">
      <c r="A51" s="87">
        <v>1049</v>
      </c>
      <c r="B51" s="90"/>
      <c r="C51" s="89"/>
      <c r="D51" s="138" t="s">
        <v>6</v>
      </c>
      <c r="E51" s="34"/>
      <c r="F51" s="34"/>
      <c r="G51" s="34"/>
      <c r="H51" s="39"/>
    </row>
    <row r="52" spans="1:9" s="49" customFormat="1" ht="37.5" customHeight="1" x14ac:dyDescent="0.2">
      <c r="A52" s="43"/>
      <c r="B52" s="69"/>
      <c r="C52" s="42"/>
      <c r="D52" s="6" t="s">
        <v>51</v>
      </c>
      <c r="E52" s="45">
        <f>E58</f>
        <v>68700</v>
      </c>
      <c r="F52" s="45">
        <f>F58</f>
        <v>68700</v>
      </c>
      <c r="G52" s="45">
        <f>G58</f>
        <v>68700</v>
      </c>
      <c r="H52" s="45">
        <f>G52/F52*100</f>
        <v>100</v>
      </c>
      <c r="I52" s="48"/>
    </row>
    <row r="53" spans="1:9" s="56" customFormat="1" ht="18.75" customHeight="1" x14ac:dyDescent="0.2">
      <c r="A53" s="51"/>
      <c r="B53" s="67"/>
      <c r="C53" s="51"/>
      <c r="D53" s="63" t="s">
        <v>8</v>
      </c>
      <c r="E53" s="52"/>
      <c r="F53" s="52"/>
      <c r="G53" s="52"/>
      <c r="H53" s="52"/>
      <c r="I53" s="55"/>
    </row>
    <row r="54" spans="1:9" s="56" customFormat="1" ht="33.75" customHeight="1" x14ac:dyDescent="0.2">
      <c r="A54" s="51"/>
      <c r="B54" s="67"/>
      <c r="C54" s="51"/>
      <c r="D54" s="6" t="s">
        <v>52</v>
      </c>
      <c r="E54" s="52"/>
      <c r="F54" s="52"/>
      <c r="G54" s="52"/>
      <c r="H54" s="52"/>
      <c r="I54" s="55"/>
    </row>
    <row r="55" spans="1:9" s="56" customFormat="1" ht="15.75" customHeight="1" x14ac:dyDescent="0.2">
      <c r="A55" s="51"/>
      <c r="B55" s="67"/>
      <c r="C55" s="51"/>
      <c r="D55" s="63" t="s">
        <v>10</v>
      </c>
      <c r="E55" s="52"/>
      <c r="F55" s="52"/>
      <c r="G55" s="52"/>
      <c r="H55" s="52"/>
      <c r="I55" s="55"/>
    </row>
    <row r="56" spans="1:9" s="56" customFormat="1" ht="81" customHeight="1" x14ac:dyDescent="0.2">
      <c r="A56" s="51"/>
      <c r="B56" s="67"/>
      <c r="C56" s="57"/>
      <c r="D56" s="8" t="s">
        <v>53</v>
      </c>
      <c r="E56" s="58"/>
      <c r="F56" s="58"/>
      <c r="G56" s="58"/>
      <c r="H56" s="58"/>
      <c r="I56" s="55"/>
    </row>
    <row r="57" spans="1:9" s="56" customFormat="1" ht="18" customHeight="1" x14ac:dyDescent="0.2">
      <c r="A57" s="102"/>
      <c r="B57" s="161"/>
      <c r="C57" s="162"/>
      <c r="D57" s="156" t="s">
        <v>44</v>
      </c>
      <c r="E57" s="157"/>
      <c r="F57" s="152"/>
      <c r="G57" s="152"/>
      <c r="H57" s="158"/>
      <c r="I57" s="55"/>
    </row>
    <row r="58" spans="1:9" s="56" customFormat="1" ht="52.5" customHeight="1" x14ac:dyDescent="0.2">
      <c r="A58" s="85"/>
      <c r="B58" s="104" t="s">
        <v>54</v>
      </c>
      <c r="C58" s="42" t="s">
        <v>55</v>
      </c>
      <c r="D58" s="4" t="s">
        <v>56</v>
      </c>
      <c r="E58" s="82">
        <v>68700</v>
      </c>
      <c r="F58" s="82">
        <v>68700</v>
      </c>
      <c r="G58" s="82">
        <v>68700</v>
      </c>
      <c r="H58" s="82">
        <f>G58/F58*100</f>
        <v>100</v>
      </c>
      <c r="I58" s="55"/>
    </row>
    <row r="59" spans="1:9" s="56" customFormat="1" ht="19.5" customHeight="1" x14ac:dyDescent="0.2">
      <c r="A59" s="208"/>
      <c r="B59" s="208"/>
      <c r="C59" s="207"/>
      <c r="D59" s="64" t="s">
        <v>57</v>
      </c>
      <c r="E59" s="52"/>
      <c r="F59" s="52"/>
      <c r="G59" s="52"/>
      <c r="H59" s="52"/>
      <c r="I59" s="55"/>
    </row>
    <row r="60" spans="1:9" s="56" customFormat="1" ht="95.25" customHeight="1" x14ac:dyDescent="0.2">
      <c r="A60" s="208"/>
      <c r="B60" s="208"/>
      <c r="C60" s="207"/>
      <c r="D60" s="4" t="s">
        <v>58</v>
      </c>
      <c r="E60" s="52"/>
      <c r="F60" s="52"/>
      <c r="G60" s="52"/>
      <c r="H60" s="52"/>
      <c r="I60" s="55"/>
    </row>
    <row r="61" spans="1:9" s="56" customFormat="1" ht="17.25" customHeight="1" x14ac:dyDescent="0.2">
      <c r="A61" s="208"/>
      <c r="B61" s="208"/>
      <c r="C61" s="207"/>
      <c r="D61" s="64" t="s">
        <v>59</v>
      </c>
      <c r="E61" s="52"/>
      <c r="F61" s="52"/>
      <c r="G61" s="52"/>
      <c r="H61" s="52"/>
      <c r="I61" s="55"/>
    </row>
    <row r="62" spans="1:9" s="56" customFormat="1" ht="51.75" customHeight="1" x14ac:dyDescent="0.2">
      <c r="A62" s="209"/>
      <c r="B62" s="209"/>
      <c r="C62" s="210"/>
      <c r="D62" s="105" t="s">
        <v>60</v>
      </c>
      <c r="E62" s="58"/>
      <c r="F62" s="58"/>
      <c r="G62" s="58"/>
      <c r="H62" s="58"/>
      <c r="I62" s="55"/>
    </row>
    <row r="63" spans="1:9" s="55" customFormat="1" ht="20.25" customHeight="1" x14ac:dyDescent="0.2">
      <c r="A63" s="32">
        <v>1146</v>
      </c>
      <c r="B63" s="90"/>
      <c r="C63" s="89"/>
      <c r="D63" s="138" t="s">
        <v>6</v>
      </c>
      <c r="E63" s="34"/>
      <c r="F63" s="34"/>
      <c r="G63" s="34"/>
      <c r="H63" s="39"/>
    </row>
    <row r="64" spans="1:9" s="49" customFormat="1" ht="20.25" customHeight="1" x14ac:dyDescent="0.2">
      <c r="A64" s="43"/>
      <c r="B64" s="42"/>
      <c r="C64" s="42"/>
      <c r="D64" s="62" t="s">
        <v>61</v>
      </c>
      <c r="E64" s="45">
        <f>E70+E75+E80+E85+E90+E95+E101+E104+E108</f>
        <v>1833619.1000000003</v>
      </c>
      <c r="F64" s="45">
        <f>F70+F75+F80+F85+F90+F95+F101+F104+F108</f>
        <v>1810966.8000000003</v>
      </c>
      <c r="G64" s="45">
        <f>G70+G75+G80+G85+G90+G95+G101+G104+G108</f>
        <v>1810966.5000000002</v>
      </c>
      <c r="H64" s="47">
        <f>G64/F64*100</f>
        <v>99.999983434262845</v>
      </c>
      <c r="I64" s="48"/>
    </row>
    <row r="65" spans="1:9" s="56" customFormat="1" ht="15" customHeight="1" x14ac:dyDescent="0.2">
      <c r="A65" s="207"/>
      <c r="B65" s="51"/>
      <c r="C65" s="51"/>
      <c r="D65" s="63" t="s">
        <v>8</v>
      </c>
      <c r="E65" s="52"/>
      <c r="F65" s="53"/>
      <c r="G65" s="53"/>
      <c r="H65" s="54"/>
      <c r="I65" s="55"/>
    </row>
    <row r="66" spans="1:9" s="56" customFormat="1" ht="38.25" customHeight="1" x14ac:dyDescent="0.2">
      <c r="A66" s="207"/>
      <c r="B66" s="51"/>
      <c r="C66" s="51"/>
      <c r="D66" s="6" t="s">
        <v>62</v>
      </c>
      <c r="E66" s="52"/>
      <c r="F66" s="53"/>
      <c r="G66" s="53"/>
      <c r="H66" s="54"/>
      <c r="I66" s="55"/>
    </row>
    <row r="67" spans="1:9" s="56" customFormat="1" ht="17.25" customHeight="1" x14ac:dyDescent="0.2">
      <c r="A67" s="207"/>
      <c r="B67" s="51"/>
      <c r="C67" s="51"/>
      <c r="D67" s="63" t="s">
        <v>42</v>
      </c>
      <c r="E67" s="52"/>
      <c r="F67" s="53"/>
      <c r="G67" s="53"/>
      <c r="H67" s="54"/>
      <c r="I67" s="55"/>
    </row>
    <row r="68" spans="1:9" s="56" customFormat="1" ht="54.75" customHeight="1" x14ac:dyDescent="0.2">
      <c r="A68" s="207"/>
      <c r="B68" s="50"/>
      <c r="C68" s="50"/>
      <c r="D68" s="8" t="s">
        <v>63</v>
      </c>
      <c r="E68" s="52"/>
      <c r="F68" s="53"/>
      <c r="G68" s="53"/>
      <c r="H68" s="54"/>
      <c r="I68" s="55"/>
    </row>
    <row r="69" spans="1:9" s="56" customFormat="1" ht="16.5" customHeight="1" x14ac:dyDescent="0.2">
      <c r="A69" s="207"/>
      <c r="B69" s="151"/>
      <c r="C69" s="151"/>
      <c r="D69" s="156" t="s">
        <v>64</v>
      </c>
      <c r="E69" s="152"/>
      <c r="F69" s="153"/>
      <c r="G69" s="153"/>
      <c r="H69" s="154"/>
      <c r="I69" s="55"/>
    </row>
    <row r="70" spans="1:9" s="56" customFormat="1" ht="22.5" customHeight="1" x14ac:dyDescent="0.2">
      <c r="A70" s="207"/>
      <c r="B70" s="42" t="s">
        <v>65</v>
      </c>
      <c r="C70" s="42" t="s">
        <v>66</v>
      </c>
      <c r="D70" s="62" t="s">
        <v>67</v>
      </c>
      <c r="E70" s="82">
        <v>583736.6</v>
      </c>
      <c r="F70" s="82">
        <v>575093.19999999995</v>
      </c>
      <c r="G70" s="82">
        <v>575093.19999999995</v>
      </c>
      <c r="H70" s="82">
        <f>G70/F70*100</f>
        <v>100</v>
      </c>
      <c r="I70" s="55"/>
    </row>
    <row r="71" spans="1:9" s="56" customFormat="1" ht="22.5" customHeight="1" x14ac:dyDescent="0.2">
      <c r="A71" s="207"/>
      <c r="B71" s="51"/>
      <c r="C71" s="51"/>
      <c r="D71" s="62" t="s">
        <v>68</v>
      </c>
      <c r="E71" s="107"/>
      <c r="F71" s="107"/>
      <c r="G71" s="107"/>
      <c r="H71" s="107"/>
      <c r="I71" s="55"/>
    </row>
    <row r="72" spans="1:9" s="56" customFormat="1" ht="22.5" customHeight="1" x14ac:dyDescent="0.2">
      <c r="A72" s="207"/>
      <c r="B72" s="51"/>
      <c r="C72" s="51"/>
      <c r="D72" s="62" t="s">
        <v>69</v>
      </c>
      <c r="E72" s="107"/>
      <c r="F72" s="107"/>
      <c r="G72" s="107"/>
      <c r="H72" s="107"/>
      <c r="I72" s="55"/>
    </row>
    <row r="73" spans="1:9" s="56" customFormat="1" ht="19.5" customHeight="1" x14ac:dyDescent="0.2">
      <c r="A73" s="207"/>
      <c r="B73" s="51"/>
      <c r="C73" s="51"/>
      <c r="D73" s="63" t="s">
        <v>70</v>
      </c>
      <c r="E73" s="107"/>
      <c r="F73" s="107"/>
      <c r="G73" s="107"/>
      <c r="H73" s="107"/>
      <c r="I73" s="55"/>
    </row>
    <row r="74" spans="1:9" s="56" customFormat="1" ht="22.5" customHeight="1" x14ac:dyDescent="0.2">
      <c r="A74" s="207"/>
      <c r="B74" s="57"/>
      <c r="C74" s="57"/>
      <c r="D74" s="66" t="s">
        <v>71</v>
      </c>
      <c r="E74" s="108"/>
      <c r="F74" s="108"/>
      <c r="G74" s="108"/>
      <c r="H74" s="108"/>
      <c r="I74" s="55"/>
    </row>
    <row r="75" spans="1:9" s="56" customFormat="1" ht="22.5" customHeight="1" x14ac:dyDescent="0.2">
      <c r="A75" s="207"/>
      <c r="B75" s="109" t="s">
        <v>72</v>
      </c>
      <c r="C75" s="109" t="s">
        <v>73</v>
      </c>
      <c r="D75" s="62" t="s">
        <v>74</v>
      </c>
      <c r="E75" s="82">
        <v>19906.3</v>
      </c>
      <c r="F75" s="82">
        <v>19704.599999999999</v>
      </c>
      <c r="G75" s="82">
        <v>19704.599999999999</v>
      </c>
      <c r="H75" s="82">
        <f>G75/F75*100</f>
        <v>100</v>
      </c>
      <c r="I75" s="55"/>
    </row>
    <row r="76" spans="1:9" s="56" customFormat="1" ht="19.5" customHeight="1" x14ac:dyDescent="0.2">
      <c r="A76" s="207"/>
      <c r="B76" s="110"/>
      <c r="C76" s="110"/>
      <c r="D76" s="63" t="s">
        <v>68</v>
      </c>
      <c r="E76" s="107"/>
      <c r="F76" s="107"/>
      <c r="G76" s="107"/>
      <c r="H76" s="107"/>
      <c r="I76" s="55"/>
    </row>
    <row r="77" spans="1:9" s="56" customFormat="1" ht="54.75" customHeight="1" x14ac:dyDescent="0.2">
      <c r="A77" s="207"/>
      <c r="B77" s="110"/>
      <c r="C77" s="110"/>
      <c r="D77" s="6" t="s">
        <v>75</v>
      </c>
      <c r="E77" s="107"/>
      <c r="F77" s="107"/>
      <c r="G77" s="107"/>
      <c r="H77" s="107"/>
      <c r="I77" s="55"/>
    </row>
    <row r="78" spans="1:9" s="56" customFormat="1" ht="16.5" customHeight="1" x14ac:dyDescent="0.2">
      <c r="A78" s="207"/>
      <c r="B78" s="110"/>
      <c r="C78" s="110"/>
      <c r="D78" s="63" t="s">
        <v>70</v>
      </c>
      <c r="E78" s="107"/>
      <c r="F78" s="107"/>
      <c r="G78" s="107"/>
      <c r="H78" s="107"/>
      <c r="I78" s="55"/>
    </row>
    <row r="79" spans="1:9" s="56" customFormat="1" ht="26.25" customHeight="1" x14ac:dyDescent="0.2">
      <c r="A79" s="207"/>
      <c r="B79" s="111"/>
      <c r="C79" s="111"/>
      <c r="D79" s="62" t="s">
        <v>71</v>
      </c>
      <c r="E79" s="108"/>
      <c r="F79" s="108"/>
      <c r="G79" s="108"/>
      <c r="H79" s="108"/>
      <c r="I79" s="55"/>
    </row>
    <row r="80" spans="1:9" s="56" customFormat="1" ht="25.5" customHeight="1" x14ac:dyDescent="0.2">
      <c r="A80" s="207"/>
      <c r="B80" s="42" t="s">
        <v>76</v>
      </c>
      <c r="C80" s="42" t="s">
        <v>77</v>
      </c>
      <c r="D80" s="62" t="s">
        <v>78</v>
      </c>
      <c r="E80" s="82">
        <v>715792.7</v>
      </c>
      <c r="F80" s="82">
        <v>714214.8</v>
      </c>
      <c r="G80" s="82">
        <v>714214.7</v>
      </c>
      <c r="H80" s="82">
        <f>G80/F80*100</f>
        <v>99.99998599860993</v>
      </c>
      <c r="I80" s="65"/>
    </row>
    <row r="81" spans="1:9" s="56" customFormat="1" ht="17.25" customHeight="1" x14ac:dyDescent="0.2">
      <c r="A81" s="207"/>
      <c r="B81" s="51"/>
      <c r="C81" s="51"/>
      <c r="D81" s="63" t="s">
        <v>48</v>
      </c>
      <c r="E81" s="107"/>
      <c r="F81" s="107"/>
      <c r="G81" s="107"/>
      <c r="H81" s="107"/>
      <c r="I81" s="55"/>
    </row>
    <row r="82" spans="1:9" s="56" customFormat="1" ht="21.75" customHeight="1" x14ac:dyDescent="0.2">
      <c r="A82" s="207"/>
      <c r="B82" s="51"/>
      <c r="C82" s="51"/>
      <c r="D82" s="62" t="s">
        <v>79</v>
      </c>
      <c r="E82" s="107"/>
      <c r="F82" s="107"/>
      <c r="G82" s="107"/>
      <c r="H82" s="107"/>
      <c r="I82" s="55"/>
    </row>
    <row r="83" spans="1:9" s="56" customFormat="1" ht="15" customHeight="1" x14ac:dyDescent="0.2">
      <c r="A83" s="207"/>
      <c r="B83" s="51"/>
      <c r="C83" s="51"/>
      <c r="D83" s="63" t="s">
        <v>70</v>
      </c>
      <c r="E83" s="107"/>
      <c r="F83" s="107"/>
      <c r="G83" s="107"/>
      <c r="H83" s="107"/>
      <c r="I83" s="55"/>
    </row>
    <row r="84" spans="1:9" s="56" customFormat="1" ht="27" customHeight="1" x14ac:dyDescent="0.2">
      <c r="A84" s="207"/>
      <c r="B84" s="57"/>
      <c r="C84" s="57"/>
      <c r="D84" s="62" t="s">
        <v>71</v>
      </c>
      <c r="E84" s="108"/>
      <c r="F84" s="108"/>
      <c r="G84" s="108"/>
      <c r="H84" s="108"/>
      <c r="I84" s="55"/>
    </row>
    <row r="85" spans="1:9" s="56" customFormat="1" ht="23.25" customHeight="1" x14ac:dyDescent="0.2">
      <c r="A85" s="207"/>
      <c r="B85" s="42" t="s">
        <v>80</v>
      </c>
      <c r="C85" s="42" t="s">
        <v>81</v>
      </c>
      <c r="D85" s="62" t="s">
        <v>82</v>
      </c>
      <c r="E85" s="82">
        <v>378779.5</v>
      </c>
      <c r="F85" s="82">
        <v>368519.1</v>
      </c>
      <c r="G85" s="82">
        <v>368519.1</v>
      </c>
      <c r="H85" s="82">
        <f>G85/F85*100</f>
        <v>100</v>
      </c>
      <c r="I85" s="55"/>
    </row>
    <row r="86" spans="1:9" s="56" customFormat="1" ht="21.75" customHeight="1" x14ac:dyDescent="0.2">
      <c r="A86" s="207"/>
      <c r="B86" s="51"/>
      <c r="C86" s="51"/>
      <c r="D86" s="63" t="s">
        <v>48</v>
      </c>
      <c r="E86" s="107"/>
      <c r="F86" s="107"/>
      <c r="G86" s="107"/>
      <c r="H86" s="107"/>
      <c r="I86" s="55"/>
    </row>
    <row r="87" spans="1:9" s="56" customFormat="1" ht="21.75" customHeight="1" x14ac:dyDescent="0.2">
      <c r="A87" s="207"/>
      <c r="B87" s="51"/>
      <c r="C87" s="51"/>
      <c r="D87" s="62" t="s">
        <v>83</v>
      </c>
      <c r="E87" s="107"/>
      <c r="F87" s="107"/>
      <c r="G87" s="107"/>
      <c r="H87" s="107"/>
      <c r="I87" s="55"/>
    </row>
    <row r="88" spans="1:9" s="56" customFormat="1" ht="21.75" customHeight="1" x14ac:dyDescent="0.2">
      <c r="A88" s="207"/>
      <c r="B88" s="51"/>
      <c r="C88" s="51"/>
      <c r="D88" s="63" t="s">
        <v>70</v>
      </c>
      <c r="E88" s="107"/>
      <c r="F88" s="107"/>
      <c r="G88" s="107"/>
      <c r="H88" s="107"/>
      <c r="I88" s="55"/>
    </row>
    <row r="89" spans="1:9" s="56" customFormat="1" ht="25.5" customHeight="1" x14ac:dyDescent="0.2">
      <c r="A89" s="207"/>
      <c r="B89" s="57"/>
      <c r="C89" s="57"/>
      <c r="D89" s="62" t="s">
        <v>71</v>
      </c>
      <c r="E89" s="108"/>
      <c r="F89" s="108"/>
      <c r="G89" s="108"/>
      <c r="H89" s="108"/>
      <c r="I89" s="55"/>
    </row>
    <row r="90" spans="1:9" s="56" customFormat="1" ht="33" customHeight="1" x14ac:dyDescent="0.2">
      <c r="A90" s="207"/>
      <c r="B90" s="42" t="s">
        <v>84</v>
      </c>
      <c r="C90" s="42" t="s">
        <v>66</v>
      </c>
      <c r="D90" s="121" t="s">
        <v>85</v>
      </c>
      <c r="E90" s="82">
        <v>31542.2</v>
      </c>
      <c r="F90" s="82">
        <v>31542.2</v>
      </c>
      <c r="G90" s="82">
        <v>31542.2</v>
      </c>
      <c r="H90" s="82">
        <f>G90/F90*100</f>
        <v>100</v>
      </c>
      <c r="I90" s="55"/>
    </row>
    <row r="91" spans="1:9" s="56" customFormat="1" ht="16.5" customHeight="1" x14ac:dyDescent="0.2">
      <c r="A91" s="207"/>
      <c r="B91" s="51"/>
      <c r="C91" s="51"/>
      <c r="D91" s="63" t="s">
        <v>48</v>
      </c>
      <c r="E91" s="107"/>
      <c r="F91" s="107"/>
      <c r="G91" s="107"/>
      <c r="H91" s="107"/>
      <c r="I91" s="55"/>
    </row>
    <row r="92" spans="1:9" s="56" customFormat="1" ht="56.25" customHeight="1" x14ac:dyDescent="0.2">
      <c r="A92" s="207"/>
      <c r="B92" s="51"/>
      <c r="C92" s="51"/>
      <c r="D92" s="6" t="s">
        <v>86</v>
      </c>
      <c r="E92" s="107"/>
      <c r="F92" s="107"/>
      <c r="G92" s="107"/>
      <c r="H92" s="107"/>
      <c r="I92" s="55"/>
    </row>
    <row r="93" spans="1:9" s="56" customFormat="1" ht="20.25" customHeight="1" x14ac:dyDescent="0.2">
      <c r="A93" s="207"/>
      <c r="B93" s="51"/>
      <c r="C93" s="51"/>
      <c r="D93" s="63" t="s">
        <v>70</v>
      </c>
      <c r="E93" s="107"/>
      <c r="F93" s="107"/>
      <c r="G93" s="107"/>
      <c r="H93" s="107"/>
      <c r="I93" s="55"/>
    </row>
    <row r="94" spans="1:9" s="56" customFormat="1" ht="20.25" customHeight="1" x14ac:dyDescent="0.2">
      <c r="A94" s="207"/>
      <c r="B94" s="57"/>
      <c r="C94" s="57"/>
      <c r="D94" s="62" t="s">
        <v>87</v>
      </c>
      <c r="E94" s="108"/>
      <c r="F94" s="108"/>
      <c r="G94" s="108"/>
      <c r="H94" s="108"/>
      <c r="I94" s="55"/>
    </row>
    <row r="95" spans="1:9" s="56" customFormat="1" ht="33" customHeight="1" x14ac:dyDescent="0.2">
      <c r="A95" s="207"/>
      <c r="B95" s="42" t="s">
        <v>88</v>
      </c>
      <c r="C95" s="42" t="s">
        <v>77</v>
      </c>
      <c r="D95" s="62" t="s">
        <v>89</v>
      </c>
      <c r="E95" s="82">
        <v>22939.8</v>
      </c>
      <c r="F95" s="82">
        <v>22939.8</v>
      </c>
      <c r="G95" s="82">
        <v>22939.8</v>
      </c>
      <c r="H95" s="82">
        <f>G95/F95*100</f>
        <v>100</v>
      </c>
      <c r="I95" s="55"/>
    </row>
    <row r="96" spans="1:9" s="56" customFormat="1" ht="17.25" customHeight="1" x14ac:dyDescent="0.2">
      <c r="A96" s="207"/>
      <c r="B96" s="51"/>
      <c r="C96" s="51"/>
      <c r="D96" s="63" t="s">
        <v>48</v>
      </c>
      <c r="E96" s="107"/>
      <c r="F96" s="107"/>
      <c r="G96" s="107"/>
      <c r="H96" s="107"/>
      <c r="I96" s="55"/>
    </row>
    <row r="97" spans="1:9" s="56" customFormat="1" ht="54" customHeight="1" x14ac:dyDescent="0.2">
      <c r="A97" s="207"/>
      <c r="B97" s="51"/>
      <c r="C97" s="51"/>
      <c r="D97" s="6" t="s">
        <v>90</v>
      </c>
      <c r="E97" s="107"/>
      <c r="F97" s="107"/>
      <c r="G97" s="107"/>
      <c r="H97" s="107"/>
      <c r="I97" s="55"/>
    </row>
    <row r="98" spans="1:9" s="56" customFormat="1" ht="19.5" customHeight="1" x14ac:dyDescent="0.2">
      <c r="A98" s="207"/>
      <c r="B98" s="51"/>
      <c r="C98" s="51"/>
      <c r="D98" s="63" t="s">
        <v>70</v>
      </c>
      <c r="E98" s="107"/>
      <c r="F98" s="107"/>
      <c r="G98" s="107"/>
      <c r="H98" s="107"/>
      <c r="I98" s="55"/>
    </row>
    <row r="99" spans="1:9" s="56" customFormat="1" ht="23.25" customHeight="1" x14ac:dyDescent="0.2">
      <c r="A99" s="207"/>
      <c r="B99" s="57"/>
      <c r="C99" s="57"/>
      <c r="D99" s="62" t="s">
        <v>87</v>
      </c>
      <c r="E99" s="108"/>
      <c r="F99" s="108"/>
      <c r="G99" s="108"/>
      <c r="H99" s="108"/>
      <c r="I99" s="55"/>
    </row>
    <row r="100" spans="1:9" s="56" customFormat="1" x14ac:dyDescent="0.2">
      <c r="A100" s="208"/>
      <c r="B100" s="167"/>
      <c r="C100" s="114"/>
      <c r="D100" s="172" t="s">
        <v>91</v>
      </c>
      <c r="E100" s="82"/>
      <c r="F100" s="170"/>
      <c r="G100" s="82"/>
      <c r="H100" s="171"/>
      <c r="I100" s="55"/>
    </row>
    <row r="101" spans="1:9" s="56" customFormat="1" ht="54" customHeight="1" x14ac:dyDescent="0.2">
      <c r="A101" s="208"/>
      <c r="B101" s="163" t="s">
        <v>92</v>
      </c>
      <c r="C101" s="165" t="s">
        <v>93</v>
      </c>
      <c r="D101" s="202" t="s">
        <v>94</v>
      </c>
      <c r="E101" s="52">
        <v>20066.099999999999</v>
      </c>
      <c r="F101" s="113">
        <v>19931.7</v>
      </c>
      <c r="G101" s="52">
        <v>19931.7</v>
      </c>
      <c r="H101" s="122">
        <f>G101/F101*100</f>
        <v>100</v>
      </c>
      <c r="I101" s="55"/>
    </row>
    <row r="102" spans="1:9" s="56" customFormat="1" ht="17.25" customHeight="1" x14ac:dyDescent="0.2">
      <c r="A102" s="208"/>
      <c r="B102" s="51"/>
      <c r="C102" s="166"/>
      <c r="D102" s="173" t="s">
        <v>95</v>
      </c>
      <c r="E102" s="52"/>
      <c r="F102" s="113"/>
      <c r="G102" s="52"/>
      <c r="H102" s="122"/>
      <c r="I102" s="55"/>
    </row>
    <row r="103" spans="1:9" s="56" customFormat="1" ht="51.75" customHeight="1" x14ac:dyDescent="0.2">
      <c r="A103" s="208"/>
      <c r="B103" s="57"/>
      <c r="C103" s="168"/>
      <c r="D103" s="11" t="s">
        <v>96</v>
      </c>
      <c r="E103" s="58"/>
      <c r="F103" s="136"/>
      <c r="G103" s="58"/>
      <c r="H103" s="169"/>
      <c r="I103" s="55"/>
    </row>
    <row r="104" spans="1:9" s="56" customFormat="1" ht="54" customHeight="1" x14ac:dyDescent="0.2">
      <c r="A104" s="207"/>
      <c r="B104" s="50" t="s">
        <v>97</v>
      </c>
      <c r="C104" s="50" t="s">
        <v>93</v>
      </c>
      <c r="D104" s="164" t="s">
        <v>98</v>
      </c>
      <c r="E104" s="52">
        <v>1914.8</v>
      </c>
      <c r="F104" s="52">
        <v>1914.8</v>
      </c>
      <c r="G104" s="52">
        <v>1914.6</v>
      </c>
      <c r="H104" s="52">
        <f>G104/F104*100</f>
        <v>99.989555044913303</v>
      </c>
      <c r="I104" s="55"/>
    </row>
    <row r="105" spans="1:9" s="56" customFormat="1" ht="18.75" customHeight="1" x14ac:dyDescent="0.2">
      <c r="A105" s="207"/>
      <c r="B105" s="51"/>
      <c r="C105" s="51"/>
      <c r="D105" s="64" t="s">
        <v>95</v>
      </c>
      <c r="E105" s="52"/>
      <c r="F105" s="52"/>
      <c r="G105" s="52"/>
      <c r="H105" s="52"/>
      <c r="I105" s="55"/>
    </row>
    <row r="106" spans="1:9" s="56" customFormat="1" ht="27" x14ac:dyDescent="0.2">
      <c r="A106" s="207"/>
      <c r="B106" s="51"/>
      <c r="C106" s="51"/>
      <c r="D106" s="9" t="s">
        <v>99</v>
      </c>
      <c r="E106" s="52"/>
      <c r="F106" s="52"/>
      <c r="G106" s="52"/>
      <c r="H106" s="124"/>
      <c r="I106" s="55"/>
    </row>
    <row r="107" spans="1:9" s="56" customFormat="1" ht="6.75" customHeight="1" x14ac:dyDescent="0.2">
      <c r="A107" s="207"/>
      <c r="B107" s="57"/>
      <c r="C107" s="57"/>
      <c r="D107" s="68"/>
      <c r="E107" s="52"/>
      <c r="F107" s="58"/>
      <c r="G107" s="58"/>
      <c r="H107" s="58"/>
      <c r="I107" s="55"/>
    </row>
    <row r="108" spans="1:9" s="56" customFormat="1" ht="31.5" customHeight="1" x14ac:dyDescent="0.2">
      <c r="A108" s="207"/>
      <c r="B108" s="42" t="s">
        <v>100</v>
      </c>
      <c r="C108" s="42" t="s">
        <v>93</v>
      </c>
      <c r="D108" s="123" t="s">
        <v>101</v>
      </c>
      <c r="E108" s="82">
        <v>58941.1</v>
      </c>
      <c r="F108" s="82">
        <v>57106.6</v>
      </c>
      <c r="G108" s="82">
        <v>57106.6</v>
      </c>
      <c r="H108" s="82">
        <f>G108/F108*100</f>
        <v>100</v>
      </c>
      <c r="I108" s="55"/>
    </row>
    <row r="109" spans="1:9" s="56" customFormat="1" ht="21" customHeight="1" x14ac:dyDescent="0.2">
      <c r="A109" s="207"/>
      <c r="B109" s="51"/>
      <c r="C109" s="51"/>
      <c r="D109" s="64" t="s">
        <v>95</v>
      </c>
      <c r="E109" s="52"/>
      <c r="F109" s="52"/>
      <c r="G109" s="52"/>
      <c r="H109" s="52"/>
      <c r="I109" s="55"/>
    </row>
    <row r="110" spans="1:9" s="56" customFormat="1" ht="38.25" customHeight="1" x14ac:dyDescent="0.2">
      <c r="A110" s="210"/>
      <c r="B110" s="57"/>
      <c r="C110" s="57"/>
      <c r="D110" s="5" t="s">
        <v>102</v>
      </c>
      <c r="E110" s="58"/>
      <c r="F110" s="58"/>
      <c r="G110" s="58"/>
      <c r="H110" s="58"/>
      <c r="I110" s="55"/>
    </row>
    <row r="111" spans="1:9" s="55" customFormat="1" ht="20.25" customHeight="1" x14ac:dyDescent="0.2">
      <c r="A111" s="103">
        <v>1148</v>
      </c>
      <c r="B111" s="90"/>
      <c r="C111" s="89"/>
      <c r="D111" s="138" t="s">
        <v>6</v>
      </c>
      <c r="E111" s="34"/>
      <c r="F111" s="34"/>
      <c r="G111" s="34"/>
      <c r="H111" s="39"/>
    </row>
    <row r="112" spans="1:9" s="49" customFormat="1" ht="21" customHeight="1" x14ac:dyDescent="0.2">
      <c r="A112" s="43"/>
      <c r="B112" s="69"/>
      <c r="C112" s="42"/>
      <c r="D112" s="44" t="s">
        <v>103</v>
      </c>
      <c r="E112" s="45">
        <f>E118+E123</f>
        <v>75746</v>
      </c>
      <c r="F112" s="45">
        <f>F118+F123</f>
        <v>75746</v>
      </c>
      <c r="G112" s="45">
        <f>G118+G123</f>
        <v>75746</v>
      </c>
      <c r="H112" s="45">
        <f>G112/F112*100</f>
        <v>100</v>
      </c>
      <c r="I112" s="48"/>
    </row>
    <row r="113" spans="1:9" s="56" customFormat="1" ht="21" customHeight="1" x14ac:dyDescent="0.2">
      <c r="A113" s="51"/>
      <c r="B113" s="67"/>
      <c r="C113" s="51"/>
      <c r="D113" s="64" t="s">
        <v>104</v>
      </c>
      <c r="E113" s="52"/>
      <c r="F113" s="52"/>
      <c r="G113" s="52"/>
      <c r="H113" s="52"/>
      <c r="I113" s="55"/>
    </row>
    <row r="114" spans="1:9" s="56" customFormat="1" ht="55.5" customHeight="1" x14ac:dyDescent="0.2">
      <c r="A114" s="51"/>
      <c r="B114" s="67"/>
      <c r="C114" s="51"/>
      <c r="D114" s="4" t="s">
        <v>105</v>
      </c>
      <c r="E114" s="52"/>
      <c r="F114" s="52"/>
      <c r="G114" s="52"/>
      <c r="H114" s="52"/>
      <c r="I114" s="55"/>
    </row>
    <row r="115" spans="1:9" s="56" customFormat="1" ht="19.5" customHeight="1" x14ac:dyDescent="0.2">
      <c r="A115" s="51"/>
      <c r="B115" s="67"/>
      <c r="C115" s="51"/>
      <c r="D115" s="64" t="s">
        <v>42</v>
      </c>
      <c r="E115" s="52"/>
      <c r="F115" s="52"/>
      <c r="G115" s="52"/>
      <c r="H115" s="52"/>
      <c r="I115" s="55"/>
    </row>
    <row r="116" spans="1:9" s="56" customFormat="1" ht="75" customHeight="1" x14ac:dyDescent="0.2">
      <c r="A116" s="51"/>
      <c r="B116" s="101"/>
      <c r="C116" s="57"/>
      <c r="D116" s="5" t="s">
        <v>106</v>
      </c>
      <c r="E116" s="58"/>
      <c r="F116" s="58"/>
      <c r="G116" s="58"/>
      <c r="H116" s="58"/>
      <c r="I116" s="55"/>
    </row>
    <row r="117" spans="1:9" s="56" customFormat="1" ht="18" customHeight="1" x14ac:dyDescent="0.2">
      <c r="A117" s="50"/>
      <c r="B117" s="150"/>
      <c r="C117" s="151"/>
      <c r="D117" s="156" t="s">
        <v>107</v>
      </c>
      <c r="E117" s="157"/>
      <c r="F117" s="152"/>
      <c r="G117" s="152"/>
      <c r="H117" s="154"/>
      <c r="I117" s="55"/>
    </row>
    <row r="118" spans="1:9" s="56" customFormat="1" ht="26.25" customHeight="1" x14ac:dyDescent="0.2">
      <c r="A118" s="207"/>
      <c r="B118" s="69" t="s">
        <v>108</v>
      </c>
      <c r="C118" s="42" t="s">
        <v>109</v>
      </c>
      <c r="D118" s="62" t="s">
        <v>110</v>
      </c>
      <c r="E118" s="82">
        <v>52540</v>
      </c>
      <c r="F118" s="82">
        <v>52540</v>
      </c>
      <c r="G118" s="82">
        <v>52540</v>
      </c>
      <c r="H118" s="82">
        <f>G118/F118*100</f>
        <v>100</v>
      </c>
      <c r="I118" s="55"/>
    </row>
    <row r="119" spans="1:9" s="56" customFormat="1" ht="20.25" customHeight="1" x14ac:dyDescent="0.2">
      <c r="A119" s="207"/>
      <c r="B119" s="67"/>
      <c r="C119" s="51"/>
      <c r="D119" s="63" t="s">
        <v>48</v>
      </c>
      <c r="E119" s="52"/>
      <c r="F119" s="52"/>
      <c r="G119" s="52"/>
      <c r="H119" s="52"/>
      <c r="I119" s="55"/>
    </row>
    <row r="120" spans="1:9" s="56" customFormat="1" ht="40.5" customHeight="1" x14ac:dyDescent="0.2">
      <c r="A120" s="207"/>
      <c r="B120" s="67"/>
      <c r="C120" s="51"/>
      <c r="D120" s="10" t="s">
        <v>111</v>
      </c>
      <c r="E120" s="52"/>
      <c r="F120" s="52"/>
      <c r="G120" s="52"/>
      <c r="H120" s="52"/>
      <c r="I120" s="55"/>
    </row>
    <row r="121" spans="1:9" s="56" customFormat="1" ht="17.25" customHeight="1" x14ac:dyDescent="0.2">
      <c r="A121" s="207"/>
      <c r="B121" s="67"/>
      <c r="C121" s="51"/>
      <c r="D121" s="63" t="s">
        <v>59</v>
      </c>
      <c r="E121" s="52"/>
      <c r="F121" s="52"/>
      <c r="G121" s="52"/>
      <c r="H121" s="52"/>
      <c r="I121" s="55"/>
    </row>
    <row r="122" spans="1:9" s="56" customFormat="1" ht="23.25" customHeight="1" x14ac:dyDescent="0.2">
      <c r="A122" s="207"/>
      <c r="B122" s="101"/>
      <c r="C122" s="57"/>
      <c r="D122" s="62" t="s">
        <v>112</v>
      </c>
      <c r="E122" s="52"/>
      <c r="F122" s="58"/>
      <c r="G122" s="58"/>
      <c r="H122" s="58"/>
      <c r="I122" s="55"/>
    </row>
    <row r="123" spans="1:9" s="56" customFormat="1" ht="40.5" customHeight="1" x14ac:dyDescent="0.2">
      <c r="A123" s="207"/>
      <c r="B123" s="69" t="s">
        <v>113</v>
      </c>
      <c r="C123" s="42" t="s">
        <v>109</v>
      </c>
      <c r="D123" s="4" t="s">
        <v>114</v>
      </c>
      <c r="E123" s="82">
        <v>23206</v>
      </c>
      <c r="F123" s="82">
        <v>23206</v>
      </c>
      <c r="G123" s="82">
        <v>23206</v>
      </c>
      <c r="H123" s="82">
        <f>G123/F123*100</f>
        <v>100</v>
      </c>
      <c r="I123" s="55"/>
    </row>
    <row r="124" spans="1:9" s="56" customFormat="1" ht="20.25" customHeight="1" x14ac:dyDescent="0.2">
      <c r="A124" s="207"/>
      <c r="B124" s="67"/>
      <c r="C124" s="51"/>
      <c r="D124" s="64" t="s">
        <v>48</v>
      </c>
      <c r="E124" s="52"/>
      <c r="F124" s="52"/>
      <c r="G124" s="52"/>
      <c r="H124" s="52"/>
      <c r="I124" s="55"/>
    </row>
    <row r="125" spans="1:9" s="56" customFormat="1" ht="40.5" x14ac:dyDescent="0.2">
      <c r="A125" s="207"/>
      <c r="B125" s="67"/>
      <c r="C125" s="51"/>
      <c r="D125" s="4" t="s">
        <v>115</v>
      </c>
      <c r="E125" s="52"/>
      <c r="F125" s="52"/>
      <c r="G125" s="52"/>
      <c r="H125" s="52"/>
      <c r="I125" s="55"/>
    </row>
    <row r="126" spans="1:9" s="56" customFormat="1" ht="18.75" customHeight="1" x14ac:dyDescent="0.2">
      <c r="A126" s="207"/>
      <c r="B126" s="67"/>
      <c r="C126" s="51"/>
      <c r="D126" s="64" t="s">
        <v>59</v>
      </c>
      <c r="E126" s="52"/>
      <c r="F126" s="52"/>
      <c r="G126" s="52"/>
      <c r="H126" s="52"/>
      <c r="I126" s="55"/>
    </row>
    <row r="127" spans="1:9" s="56" customFormat="1" ht="41.25" customHeight="1" x14ac:dyDescent="0.2">
      <c r="A127" s="210"/>
      <c r="B127" s="101"/>
      <c r="C127" s="57"/>
      <c r="D127" s="6" t="s">
        <v>116</v>
      </c>
      <c r="E127" s="58"/>
      <c r="F127" s="58"/>
      <c r="G127" s="58"/>
      <c r="H127" s="58"/>
      <c r="I127" s="55"/>
    </row>
    <row r="128" spans="1:9" s="55" customFormat="1" ht="23.25" customHeight="1" x14ac:dyDescent="0.2">
      <c r="A128" s="87">
        <v>1168</v>
      </c>
      <c r="B128" s="90"/>
      <c r="C128" s="89"/>
      <c r="D128" s="138" t="s">
        <v>6</v>
      </c>
      <c r="E128" s="34"/>
      <c r="F128" s="34"/>
      <c r="G128" s="34"/>
      <c r="H128" s="39"/>
    </row>
    <row r="129" spans="1:9" s="49" customFormat="1" ht="19.5" customHeight="1" x14ac:dyDescent="0.2">
      <c r="A129" s="127"/>
      <c r="B129" s="42"/>
      <c r="C129" s="42"/>
      <c r="D129" s="62" t="s">
        <v>117</v>
      </c>
      <c r="E129" s="45">
        <f>E135+E140</f>
        <v>7220.3</v>
      </c>
      <c r="F129" s="45">
        <f>F135+F140</f>
        <v>7220.3</v>
      </c>
      <c r="G129" s="45">
        <f>G135+G140</f>
        <v>7220.3</v>
      </c>
      <c r="H129" s="45">
        <f>G129/F129*100</f>
        <v>100</v>
      </c>
      <c r="I129" s="48"/>
    </row>
    <row r="130" spans="1:9" s="56" customFormat="1" ht="18.75" customHeight="1" x14ac:dyDescent="0.2">
      <c r="A130" s="88"/>
      <c r="B130" s="51"/>
      <c r="C130" s="51"/>
      <c r="D130" s="63" t="s">
        <v>8</v>
      </c>
      <c r="E130" s="52"/>
      <c r="F130" s="52"/>
      <c r="G130" s="52"/>
      <c r="H130" s="52"/>
      <c r="I130" s="55"/>
    </row>
    <row r="131" spans="1:9" s="56" customFormat="1" ht="38.25" customHeight="1" x14ac:dyDescent="0.2">
      <c r="A131" s="88"/>
      <c r="B131" s="51"/>
      <c r="C131" s="51"/>
      <c r="D131" s="8" t="s">
        <v>118</v>
      </c>
      <c r="E131" s="52"/>
      <c r="F131" s="52"/>
      <c r="G131" s="52"/>
      <c r="H131" s="52"/>
      <c r="I131" s="55"/>
    </row>
    <row r="132" spans="1:9" s="56" customFormat="1" ht="17.25" customHeight="1" x14ac:dyDescent="0.2">
      <c r="A132" s="88"/>
      <c r="B132" s="51"/>
      <c r="C132" s="51"/>
      <c r="D132" s="63" t="s">
        <v>10</v>
      </c>
      <c r="E132" s="52"/>
      <c r="F132" s="52"/>
      <c r="G132" s="52"/>
      <c r="H132" s="52"/>
      <c r="I132" s="55"/>
    </row>
    <row r="133" spans="1:9" s="56" customFormat="1" ht="37.5" customHeight="1" x14ac:dyDescent="0.2">
      <c r="A133" s="88"/>
      <c r="B133" s="51"/>
      <c r="C133" s="51"/>
      <c r="D133" s="8" t="s">
        <v>119</v>
      </c>
      <c r="E133" s="52"/>
      <c r="F133" s="52"/>
      <c r="G133" s="52"/>
      <c r="H133" s="52"/>
      <c r="I133" s="55"/>
    </row>
    <row r="134" spans="1:9" s="56" customFormat="1" ht="18" customHeight="1" x14ac:dyDescent="0.2">
      <c r="A134" s="88"/>
      <c r="B134" s="151"/>
      <c r="C134" s="151"/>
      <c r="D134" s="156" t="s">
        <v>120</v>
      </c>
      <c r="E134" s="152"/>
      <c r="F134" s="152"/>
      <c r="G134" s="152"/>
      <c r="H134" s="152"/>
      <c r="I134" s="55"/>
    </row>
    <row r="135" spans="1:9" s="56" customFormat="1" ht="30" customHeight="1" x14ac:dyDescent="0.2">
      <c r="A135" s="88"/>
      <c r="B135" s="126" t="s">
        <v>121</v>
      </c>
      <c r="C135" s="126" t="s">
        <v>122</v>
      </c>
      <c r="D135" s="6" t="s">
        <v>123</v>
      </c>
      <c r="E135" s="82">
        <v>4938.5</v>
      </c>
      <c r="F135" s="82">
        <v>4938.5</v>
      </c>
      <c r="G135" s="82">
        <v>4938.5</v>
      </c>
      <c r="H135" s="82">
        <f>G135/F135*100</f>
        <v>100</v>
      </c>
      <c r="I135" s="55"/>
    </row>
    <row r="136" spans="1:9" s="56" customFormat="1" ht="18" customHeight="1" x14ac:dyDescent="0.2">
      <c r="A136" s="85"/>
      <c r="B136" s="50"/>
      <c r="C136" s="50"/>
      <c r="D136" s="63" t="s">
        <v>48</v>
      </c>
      <c r="E136" s="50"/>
      <c r="F136" s="50"/>
      <c r="G136" s="50"/>
      <c r="H136" s="50"/>
      <c r="I136" s="55"/>
    </row>
    <row r="137" spans="1:9" s="56" customFormat="1" ht="48.75" customHeight="1" x14ac:dyDescent="0.2">
      <c r="A137" s="85"/>
      <c r="B137" s="50"/>
      <c r="C137" s="50"/>
      <c r="D137" s="6" t="s">
        <v>124</v>
      </c>
      <c r="E137" s="50"/>
      <c r="F137" s="50"/>
      <c r="G137" s="50"/>
      <c r="H137" s="50"/>
      <c r="I137" s="55"/>
    </row>
    <row r="138" spans="1:9" s="56" customFormat="1" ht="17.25" customHeight="1" x14ac:dyDescent="0.2">
      <c r="A138" s="88"/>
      <c r="B138" s="51"/>
      <c r="C138" s="51"/>
      <c r="D138" s="63" t="s">
        <v>59</v>
      </c>
      <c r="E138" s="51"/>
      <c r="F138" s="51"/>
      <c r="G138" s="51"/>
      <c r="H138" s="51"/>
      <c r="I138" s="55"/>
    </row>
    <row r="139" spans="1:9" s="56" customFormat="1" ht="40.5" customHeight="1" x14ac:dyDescent="0.2">
      <c r="A139" s="88"/>
      <c r="B139" s="112"/>
      <c r="C139" s="112"/>
      <c r="D139" s="6" t="s">
        <v>125</v>
      </c>
      <c r="E139" s="51"/>
      <c r="F139" s="112"/>
      <c r="G139" s="112"/>
      <c r="H139" s="112"/>
      <c r="I139" s="55"/>
    </row>
    <row r="140" spans="1:9" s="56" customFormat="1" ht="35.25" customHeight="1" x14ac:dyDescent="0.2">
      <c r="A140" s="88"/>
      <c r="B140" s="50" t="s">
        <v>76</v>
      </c>
      <c r="C140" s="42" t="s">
        <v>126</v>
      </c>
      <c r="D140" s="4" t="s">
        <v>127</v>
      </c>
      <c r="E140" s="119">
        <v>2281.8000000000002</v>
      </c>
      <c r="F140" s="119">
        <v>2281.8000000000002</v>
      </c>
      <c r="G140" s="119">
        <v>2281.8000000000002</v>
      </c>
      <c r="H140" s="119">
        <f>G140/F140*100</f>
        <v>100</v>
      </c>
      <c r="I140" s="55"/>
    </row>
    <row r="141" spans="1:9" s="56" customFormat="1" ht="20.25" customHeight="1" x14ac:dyDescent="0.2">
      <c r="A141" s="88"/>
      <c r="B141" s="51"/>
      <c r="C141" s="51"/>
      <c r="D141" s="70" t="s">
        <v>68</v>
      </c>
      <c r="E141" s="106"/>
      <c r="F141" s="106"/>
      <c r="G141" s="106"/>
      <c r="H141" s="106"/>
      <c r="I141" s="55"/>
    </row>
    <row r="142" spans="1:9" s="56" customFormat="1" ht="49.5" customHeight="1" x14ac:dyDescent="0.2">
      <c r="A142" s="88"/>
      <c r="B142" s="51"/>
      <c r="C142" s="51"/>
      <c r="D142" s="6" t="s">
        <v>128</v>
      </c>
      <c r="E142" s="106"/>
      <c r="F142" s="106"/>
      <c r="G142" s="106"/>
      <c r="H142" s="106"/>
      <c r="I142" s="55"/>
    </row>
    <row r="143" spans="1:9" s="56" customFormat="1" ht="18" customHeight="1" x14ac:dyDescent="0.2">
      <c r="A143" s="88"/>
      <c r="B143" s="51"/>
      <c r="C143" s="51"/>
      <c r="D143" s="63" t="s">
        <v>59</v>
      </c>
      <c r="E143" s="106"/>
      <c r="F143" s="106"/>
      <c r="G143" s="106"/>
      <c r="H143" s="106"/>
      <c r="I143" s="55"/>
    </row>
    <row r="144" spans="1:9" s="56" customFormat="1" ht="24" customHeight="1" x14ac:dyDescent="0.2">
      <c r="A144" s="86"/>
      <c r="B144" s="57"/>
      <c r="C144" s="57"/>
      <c r="D144" s="62" t="s">
        <v>129</v>
      </c>
      <c r="E144" s="120"/>
      <c r="F144" s="120"/>
      <c r="G144" s="120"/>
      <c r="H144" s="120"/>
      <c r="I144" s="55"/>
    </row>
    <row r="145" spans="1:9" s="55" customFormat="1" ht="24" customHeight="1" x14ac:dyDescent="0.2">
      <c r="A145" s="32">
        <v>1035</v>
      </c>
      <c r="B145" s="90"/>
      <c r="C145" s="89"/>
      <c r="D145" s="138" t="s">
        <v>6</v>
      </c>
      <c r="E145" s="187">
        <f>E146+E155</f>
        <v>0</v>
      </c>
      <c r="F145" s="34">
        <f>F146+F155</f>
        <v>122304.9</v>
      </c>
      <c r="G145" s="34">
        <f>G146+G155</f>
        <v>108002.95000000001</v>
      </c>
      <c r="H145" s="39">
        <f>G145/F145*100</f>
        <v>88.306314791966642</v>
      </c>
    </row>
    <row r="146" spans="1:9" s="56" customFormat="1" ht="47.25" customHeight="1" x14ac:dyDescent="0.2">
      <c r="A146" s="211"/>
      <c r="B146" s="91"/>
      <c r="C146" s="74"/>
      <c r="D146" s="13" t="s">
        <v>131</v>
      </c>
      <c r="E146" s="188">
        <f>E152</f>
        <v>0</v>
      </c>
      <c r="F146" s="45">
        <f>F152</f>
        <v>39236</v>
      </c>
      <c r="G146" s="45">
        <f>G152</f>
        <v>26740.65</v>
      </c>
      <c r="H146" s="45">
        <f>G146/F146*100</f>
        <v>68.153354062595582</v>
      </c>
      <c r="I146" s="55"/>
    </row>
    <row r="147" spans="1:9" s="56" customFormat="1" ht="20.25" customHeight="1" x14ac:dyDescent="0.2">
      <c r="A147" s="212"/>
      <c r="B147" s="91"/>
      <c r="C147" s="73"/>
      <c r="D147" s="81" t="s">
        <v>8</v>
      </c>
      <c r="E147" s="189"/>
      <c r="F147" s="52"/>
      <c r="G147" s="52"/>
      <c r="H147" s="52"/>
      <c r="I147" s="55"/>
    </row>
    <row r="148" spans="1:9" s="56" customFormat="1" ht="55.5" customHeight="1" x14ac:dyDescent="0.2">
      <c r="A148" s="212"/>
      <c r="B148" s="91"/>
      <c r="C148" s="92"/>
      <c r="D148" s="6" t="s">
        <v>132</v>
      </c>
      <c r="E148" s="189"/>
      <c r="F148" s="52"/>
      <c r="G148" s="52"/>
      <c r="H148" s="52"/>
      <c r="I148" s="55"/>
    </row>
    <row r="149" spans="1:9" s="56" customFormat="1" ht="20.25" customHeight="1" x14ac:dyDescent="0.2">
      <c r="A149" s="212"/>
      <c r="B149" s="91"/>
      <c r="C149" s="92"/>
      <c r="D149" s="81" t="s">
        <v>133</v>
      </c>
      <c r="E149" s="189"/>
      <c r="F149" s="52"/>
      <c r="G149" s="52"/>
      <c r="H149" s="52"/>
      <c r="I149" s="55"/>
    </row>
    <row r="150" spans="1:9" s="56" customFormat="1" ht="20.25" customHeight="1" x14ac:dyDescent="0.2">
      <c r="A150" s="212"/>
      <c r="B150" s="91"/>
      <c r="C150" s="93"/>
      <c r="D150" s="79" t="s">
        <v>134</v>
      </c>
      <c r="E150" s="190"/>
      <c r="F150" s="58"/>
      <c r="G150" s="58"/>
      <c r="H150" s="58"/>
      <c r="I150" s="55"/>
    </row>
    <row r="151" spans="1:9" s="56" customFormat="1" ht="18" customHeight="1" x14ac:dyDescent="0.2">
      <c r="A151" s="212"/>
      <c r="B151" s="174"/>
      <c r="C151" s="175"/>
      <c r="D151" s="176" t="s">
        <v>34</v>
      </c>
      <c r="E151" s="191"/>
      <c r="F151" s="152"/>
      <c r="G151" s="152"/>
      <c r="H151" s="154"/>
      <c r="I151" s="55"/>
    </row>
    <row r="152" spans="1:9" s="56" customFormat="1" ht="21" customHeight="1" x14ac:dyDescent="0.2">
      <c r="A152" s="212"/>
      <c r="B152" s="128" t="s">
        <v>135</v>
      </c>
      <c r="C152" s="74" t="s">
        <v>130</v>
      </c>
      <c r="D152" s="79" t="s">
        <v>136</v>
      </c>
      <c r="E152" s="192">
        <v>0</v>
      </c>
      <c r="F152" s="82">
        <v>39236</v>
      </c>
      <c r="G152" s="82">
        <v>26740.65</v>
      </c>
      <c r="H152" s="82">
        <f>G152/F152*100</f>
        <v>68.153354062595582</v>
      </c>
      <c r="I152" s="55"/>
    </row>
    <row r="153" spans="1:9" s="56" customFormat="1" ht="19.5" customHeight="1" x14ac:dyDescent="0.2">
      <c r="A153" s="212"/>
      <c r="B153" s="91"/>
      <c r="C153" s="92"/>
      <c r="D153" s="129" t="s">
        <v>137</v>
      </c>
      <c r="E153" s="189"/>
      <c r="F153" s="52"/>
      <c r="G153" s="52"/>
      <c r="H153" s="52"/>
      <c r="I153" s="55"/>
    </row>
    <row r="154" spans="1:9" s="56" customFormat="1" ht="66" customHeight="1" x14ac:dyDescent="0.2">
      <c r="A154" s="212"/>
      <c r="B154" s="94"/>
      <c r="C154" s="93"/>
      <c r="D154" s="13" t="s">
        <v>138</v>
      </c>
      <c r="E154" s="189"/>
      <c r="F154" s="52"/>
      <c r="G154" s="52"/>
      <c r="H154" s="52"/>
      <c r="I154" s="55"/>
    </row>
    <row r="155" spans="1:9" s="56" customFormat="1" ht="52.5" customHeight="1" x14ac:dyDescent="0.2">
      <c r="A155" s="50"/>
      <c r="B155" s="72"/>
      <c r="C155" s="42"/>
      <c r="D155" s="184" t="s">
        <v>139</v>
      </c>
      <c r="E155" s="188">
        <f>E161</f>
        <v>0</v>
      </c>
      <c r="F155" s="45">
        <f>F161</f>
        <v>83068.899999999994</v>
      </c>
      <c r="G155" s="45">
        <f>G161</f>
        <v>81262.3</v>
      </c>
      <c r="H155" s="45">
        <f>+H161</f>
        <v>97.825178857550782</v>
      </c>
      <c r="I155" s="55"/>
    </row>
    <row r="156" spans="1:9" s="56" customFormat="1" ht="18.75" customHeight="1" x14ac:dyDescent="0.2">
      <c r="A156" s="51"/>
      <c r="B156" s="72"/>
      <c r="C156" s="51"/>
      <c r="D156" s="185" t="s">
        <v>8</v>
      </c>
      <c r="E156" s="189"/>
      <c r="F156" s="52"/>
      <c r="G156" s="52"/>
      <c r="H156" s="52"/>
      <c r="I156" s="55"/>
    </row>
    <row r="157" spans="1:9" s="56" customFormat="1" ht="53.25" customHeight="1" x14ac:dyDescent="0.2">
      <c r="A157" s="51"/>
      <c r="B157" s="72"/>
      <c r="C157" s="51"/>
      <c r="D157" s="184" t="s">
        <v>140</v>
      </c>
      <c r="E157" s="189"/>
      <c r="F157" s="52"/>
      <c r="G157" s="52"/>
      <c r="H157" s="52"/>
      <c r="I157" s="55"/>
    </row>
    <row r="158" spans="1:9" s="56" customFormat="1" ht="17.25" customHeight="1" x14ac:dyDescent="0.2">
      <c r="A158" s="51"/>
      <c r="B158" s="72"/>
      <c r="C158" s="51"/>
      <c r="D158" s="186" t="s">
        <v>10</v>
      </c>
      <c r="E158" s="189"/>
      <c r="F158" s="52"/>
      <c r="G158" s="52"/>
      <c r="H158" s="52"/>
      <c r="I158" s="55"/>
    </row>
    <row r="159" spans="1:9" s="56" customFormat="1" ht="33" customHeight="1" x14ac:dyDescent="0.2">
      <c r="A159" s="51"/>
      <c r="B159" s="72"/>
      <c r="C159" s="57"/>
      <c r="D159" s="184" t="s">
        <v>141</v>
      </c>
      <c r="E159" s="190"/>
      <c r="F159" s="58"/>
      <c r="G159" s="58"/>
      <c r="H159" s="58"/>
      <c r="I159" s="55"/>
    </row>
    <row r="160" spans="1:9" s="56" customFormat="1" ht="19.5" customHeight="1" x14ac:dyDescent="0.2">
      <c r="A160" s="51"/>
      <c r="B160" s="150"/>
      <c r="C160" s="151"/>
      <c r="D160" s="177" t="s">
        <v>142</v>
      </c>
      <c r="E160" s="193"/>
      <c r="F160" s="152"/>
      <c r="G160" s="152"/>
      <c r="H160" s="154"/>
      <c r="I160" s="55"/>
    </row>
    <row r="161" spans="1:9" s="56" customFormat="1" ht="36.75" customHeight="1" x14ac:dyDescent="0.2">
      <c r="A161" s="73"/>
      <c r="B161" s="95" t="s">
        <v>143</v>
      </c>
      <c r="C161" s="74" t="s">
        <v>130</v>
      </c>
      <c r="D161" s="13" t="s">
        <v>144</v>
      </c>
      <c r="E161" s="192">
        <v>0</v>
      </c>
      <c r="F161" s="82">
        <v>83068.899999999994</v>
      </c>
      <c r="G161" s="82">
        <v>81262.3</v>
      </c>
      <c r="H161" s="82">
        <f>G161/F161*100</f>
        <v>97.825178857550782</v>
      </c>
      <c r="I161" s="55"/>
    </row>
    <row r="162" spans="1:9" s="56" customFormat="1" ht="16.5" customHeight="1" x14ac:dyDescent="0.2">
      <c r="A162" s="73"/>
      <c r="B162" s="75"/>
      <c r="C162" s="73"/>
      <c r="D162" s="31" t="s">
        <v>137</v>
      </c>
      <c r="E162" s="189"/>
      <c r="F162" s="52"/>
      <c r="G162" s="52"/>
      <c r="H162" s="52"/>
      <c r="I162" s="55"/>
    </row>
    <row r="163" spans="1:9" s="56" customFormat="1" ht="112.5" customHeight="1" x14ac:dyDescent="0.2">
      <c r="A163" s="76"/>
      <c r="B163" s="77"/>
      <c r="C163" s="76"/>
      <c r="D163" s="13" t="s">
        <v>145</v>
      </c>
      <c r="E163" s="190"/>
      <c r="F163" s="58"/>
      <c r="G163" s="58"/>
      <c r="H163" s="58"/>
      <c r="I163" s="55"/>
    </row>
    <row r="164" spans="1:9" s="55" customFormat="1" ht="19.5" customHeight="1" x14ac:dyDescent="0.2">
      <c r="A164" s="32">
        <v>1049</v>
      </c>
      <c r="B164" s="90"/>
      <c r="C164" s="89"/>
      <c r="D164" s="138" t="s">
        <v>6</v>
      </c>
      <c r="E164" s="194"/>
      <c r="F164" s="34"/>
      <c r="G164" s="34"/>
      <c r="H164" s="39"/>
    </row>
    <row r="165" spans="1:9" s="56" customFormat="1" ht="40.5" customHeight="1" x14ac:dyDescent="0.2">
      <c r="A165" s="74"/>
      <c r="B165" s="74" t="s">
        <v>146</v>
      </c>
      <c r="C165" s="74" t="s">
        <v>147</v>
      </c>
      <c r="D165" s="13" t="s">
        <v>148</v>
      </c>
      <c r="E165" s="192">
        <v>0</v>
      </c>
      <c r="F165" s="82">
        <v>15000</v>
      </c>
      <c r="G165" s="82">
        <v>15000</v>
      </c>
      <c r="H165" s="82">
        <f>G165/F165*100</f>
        <v>100</v>
      </c>
      <c r="I165" s="55"/>
    </row>
    <row r="166" spans="1:9" s="56" customFormat="1" ht="19.5" customHeight="1" x14ac:dyDescent="0.2">
      <c r="A166" s="73"/>
      <c r="B166" s="73"/>
      <c r="C166" s="73"/>
      <c r="D166" s="131" t="s">
        <v>23</v>
      </c>
      <c r="E166" s="189"/>
      <c r="F166" s="52"/>
      <c r="G166" s="52"/>
      <c r="H166" s="52"/>
      <c r="I166" s="55"/>
    </row>
    <row r="167" spans="1:9" s="56" customFormat="1" ht="50.25" customHeight="1" x14ac:dyDescent="0.2">
      <c r="A167" s="73"/>
      <c r="B167" s="73"/>
      <c r="C167" s="73"/>
      <c r="D167" s="12" t="s">
        <v>149</v>
      </c>
      <c r="E167" s="189"/>
      <c r="F167" s="52"/>
      <c r="G167" s="52"/>
      <c r="H167" s="52"/>
      <c r="I167" s="55"/>
    </row>
    <row r="168" spans="1:9" s="56" customFormat="1" ht="58.5" customHeight="1" x14ac:dyDescent="0.2">
      <c r="A168" s="76"/>
      <c r="B168" s="76"/>
      <c r="C168" s="76"/>
      <c r="D168" s="13" t="s">
        <v>235</v>
      </c>
      <c r="E168" s="190"/>
      <c r="F168" s="58"/>
      <c r="G168" s="58"/>
      <c r="H168" s="58"/>
      <c r="I168" s="55"/>
    </row>
    <row r="169" spans="1:9" s="55" customFormat="1" ht="20.25" customHeight="1" x14ac:dyDescent="0.2">
      <c r="A169" s="32">
        <v>1146</v>
      </c>
      <c r="B169" s="90"/>
      <c r="C169" s="89"/>
      <c r="D169" s="138" t="s">
        <v>6</v>
      </c>
      <c r="E169" s="187"/>
      <c r="F169" s="34"/>
      <c r="G169" s="34"/>
      <c r="H169" s="39"/>
    </row>
    <row r="170" spans="1:9" s="56" customFormat="1" ht="36.75" customHeight="1" x14ac:dyDescent="0.2">
      <c r="A170" s="74"/>
      <c r="B170" s="74" t="s">
        <v>150</v>
      </c>
      <c r="C170" s="74" t="s">
        <v>147</v>
      </c>
      <c r="D170" s="14" t="s">
        <v>151</v>
      </c>
      <c r="E170" s="192">
        <v>0</v>
      </c>
      <c r="F170" s="82">
        <v>437.9</v>
      </c>
      <c r="G170" s="82">
        <v>437.89</v>
      </c>
      <c r="H170" s="82">
        <f>G170/F170*100</f>
        <v>99.997716373601293</v>
      </c>
      <c r="I170" s="55"/>
    </row>
    <row r="171" spans="1:9" s="56" customFormat="1" ht="18" customHeight="1" x14ac:dyDescent="0.2">
      <c r="A171" s="73"/>
      <c r="B171" s="73"/>
      <c r="C171" s="73"/>
      <c r="D171" s="78" t="s">
        <v>152</v>
      </c>
      <c r="E171" s="189"/>
      <c r="F171" s="52"/>
      <c r="G171" s="52"/>
      <c r="H171" s="52"/>
      <c r="I171" s="55"/>
    </row>
    <row r="172" spans="1:9" s="56" customFormat="1" ht="49.5" customHeight="1" x14ac:dyDescent="0.2">
      <c r="A172" s="73"/>
      <c r="B172" s="73"/>
      <c r="C172" s="73"/>
      <c r="D172" s="15" t="s">
        <v>153</v>
      </c>
      <c r="E172" s="189"/>
      <c r="F172" s="52"/>
      <c r="G172" s="52"/>
      <c r="H172" s="52"/>
      <c r="I172" s="55"/>
    </row>
    <row r="173" spans="1:9" s="56" customFormat="1" ht="27" x14ac:dyDescent="0.2">
      <c r="A173" s="73"/>
      <c r="B173" s="73"/>
      <c r="C173" s="73"/>
      <c r="D173" s="30" t="s">
        <v>154</v>
      </c>
      <c r="E173" s="189"/>
      <c r="F173" s="52"/>
      <c r="G173" s="52"/>
      <c r="H173" s="52"/>
      <c r="I173" s="55"/>
    </row>
    <row r="174" spans="1:9" s="56" customFormat="1" ht="36" customHeight="1" x14ac:dyDescent="0.2">
      <c r="A174" s="76"/>
      <c r="B174" s="76"/>
      <c r="C174" s="76"/>
      <c r="D174" s="13" t="s">
        <v>155</v>
      </c>
      <c r="E174" s="190"/>
      <c r="F174" s="58"/>
      <c r="G174" s="58"/>
      <c r="H174" s="58"/>
      <c r="I174" s="55"/>
    </row>
    <row r="175" spans="1:9" s="55" customFormat="1" ht="20.25" customHeight="1" x14ac:dyDescent="0.2">
      <c r="A175" s="32">
        <v>1049</v>
      </c>
      <c r="B175" s="90"/>
      <c r="C175" s="89"/>
      <c r="D175" s="138" t="s">
        <v>6</v>
      </c>
      <c r="E175" s="187"/>
      <c r="F175" s="34"/>
      <c r="G175" s="34"/>
      <c r="H175" s="39"/>
    </row>
    <row r="176" spans="1:9" s="49" customFormat="1" ht="40.5" customHeight="1" x14ac:dyDescent="0.2">
      <c r="A176" s="71"/>
      <c r="B176" s="74"/>
      <c r="C176" s="74"/>
      <c r="D176" s="13" t="s">
        <v>51</v>
      </c>
      <c r="E176" s="188">
        <f>E180</f>
        <v>0</v>
      </c>
      <c r="F176" s="45">
        <f>F180</f>
        <v>20000</v>
      </c>
      <c r="G176" s="45">
        <f>G180</f>
        <v>19969.64</v>
      </c>
      <c r="H176" s="45">
        <f>G176/F176*100</f>
        <v>99.848199999999991</v>
      </c>
      <c r="I176" s="48"/>
    </row>
    <row r="177" spans="1:9" s="56" customFormat="1" ht="52.5" customHeight="1" x14ac:dyDescent="0.2">
      <c r="A177" s="73"/>
      <c r="B177" s="73"/>
      <c r="C177" s="73"/>
      <c r="D177" s="13" t="s">
        <v>238</v>
      </c>
      <c r="E177" s="189"/>
      <c r="F177" s="52"/>
      <c r="G177" s="52"/>
      <c r="H177" s="52"/>
      <c r="I177" s="55"/>
    </row>
    <row r="178" spans="1:9" s="56" customFormat="1" ht="92.25" customHeight="1" x14ac:dyDescent="0.2">
      <c r="A178" s="73"/>
      <c r="B178" s="76"/>
      <c r="C178" s="76"/>
      <c r="D178" s="13" t="s">
        <v>236</v>
      </c>
      <c r="E178" s="189"/>
      <c r="F178" s="52"/>
      <c r="G178" s="52"/>
      <c r="H178" s="52"/>
      <c r="I178" s="55"/>
    </row>
    <row r="179" spans="1:9" s="56" customFormat="1" ht="16.5" customHeight="1" x14ac:dyDescent="0.2">
      <c r="A179" s="73"/>
      <c r="B179" s="175"/>
      <c r="C179" s="175"/>
      <c r="D179" s="178" t="s">
        <v>156</v>
      </c>
      <c r="E179" s="195"/>
      <c r="F179" s="152"/>
      <c r="G179" s="152"/>
      <c r="H179" s="152"/>
      <c r="I179" s="55"/>
    </row>
    <row r="180" spans="1:9" s="56" customFormat="1" ht="32.25" customHeight="1" x14ac:dyDescent="0.2">
      <c r="A180" s="73"/>
      <c r="B180" s="74" t="s">
        <v>157</v>
      </c>
      <c r="C180" s="74" t="s">
        <v>147</v>
      </c>
      <c r="D180" s="13" t="s">
        <v>158</v>
      </c>
      <c r="E180" s="192">
        <v>0</v>
      </c>
      <c r="F180" s="82">
        <v>20000</v>
      </c>
      <c r="G180" s="82">
        <v>19969.64</v>
      </c>
      <c r="H180" s="82">
        <f>G180/F180*100</f>
        <v>99.848199999999991</v>
      </c>
      <c r="I180" s="55"/>
    </row>
    <row r="181" spans="1:9" s="56" customFormat="1" ht="69.75" customHeight="1" x14ac:dyDescent="0.2">
      <c r="A181" s="73"/>
      <c r="B181" s="73"/>
      <c r="C181" s="73"/>
      <c r="D181" s="13" t="s">
        <v>239</v>
      </c>
      <c r="E181" s="189"/>
      <c r="F181" s="52"/>
      <c r="G181" s="52"/>
      <c r="H181" s="52"/>
      <c r="I181" s="55"/>
    </row>
    <row r="182" spans="1:9" s="56" customFormat="1" ht="57" customHeight="1" x14ac:dyDescent="0.2">
      <c r="A182" s="76"/>
      <c r="B182" s="76"/>
      <c r="C182" s="76"/>
      <c r="D182" s="13" t="s">
        <v>237</v>
      </c>
      <c r="E182" s="190"/>
      <c r="F182" s="58"/>
      <c r="G182" s="58"/>
      <c r="H182" s="58"/>
      <c r="I182" s="55"/>
    </row>
    <row r="183" spans="1:9" s="55" customFormat="1" ht="20.25" customHeight="1" x14ac:dyDescent="0.2">
      <c r="A183" s="32">
        <v>1163</v>
      </c>
      <c r="B183" s="89"/>
      <c r="C183" s="89"/>
      <c r="D183" s="33" t="s">
        <v>6</v>
      </c>
      <c r="E183" s="196"/>
      <c r="F183" s="34"/>
      <c r="G183" s="34"/>
      <c r="H183" s="39"/>
    </row>
    <row r="184" spans="1:9" s="49" customFormat="1" ht="19.5" customHeight="1" x14ac:dyDescent="0.2">
      <c r="A184" s="71"/>
      <c r="B184" s="95"/>
      <c r="C184" s="132"/>
      <c r="D184" s="79" t="s">
        <v>159</v>
      </c>
      <c r="E184" s="188">
        <f>E190</f>
        <v>0</v>
      </c>
      <c r="F184" s="45">
        <f>F190</f>
        <v>60000</v>
      </c>
      <c r="G184" s="45">
        <f>G190</f>
        <v>60000</v>
      </c>
      <c r="H184" s="45">
        <f>G184/F184*100</f>
        <v>100</v>
      </c>
      <c r="I184" s="48"/>
    </row>
    <row r="185" spans="1:9" s="56" customFormat="1" ht="15.75" customHeight="1" x14ac:dyDescent="0.2">
      <c r="A185" s="73"/>
      <c r="B185" s="75"/>
      <c r="C185" s="96"/>
      <c r="D185" s="81" t="s">
        <v>8</v>
      </c>
      <c r="E185" s="189"/>
      <c r="F185" s="52"/>
      <c r="G185" s="52"/>
      <c r="H185" s="52"/>
      <c r="I185" s="55"/>
    </row>
    <row r="186" spans="1:9" s="56" customFormat="1" ht="78" customHeight="1" x14ac:dyDescent="0.2">
      <c r="A186" s="73"/>
      <c r="B186" s="75"/>
      <c r="C186" s="96"/>
      <c r="D186" s="13" t="s">
        <v>160</v>
      </c>
      <c r="E186" s="189"/>
      <c r="F186" s="52"/>
      <c r="G186" s="52"/>
      <c r="H186" s="52"/>
      <c r="I186" s="55"/>
    </row>
    <row r="187" spans="1:9" s="56" customFormat="1" ht="16.5" customHeight="1" x14ac:dyDescent="0.2">
      <c r="A187" s="73"/>
      <c r="B187" s="75"/>
      <c r="C187" s="96"/>
      <c r="D187" s="81" t="s">
        <v>32</v>
      </c>
      <c r="E187" s="189"/>
      <c r="F187" s="52"/>
      <c r="G187" s="52"/>
      <c r="H187" s="52"/>
      <c r="I187" s="55"/>
    </row>
    <row r="188" spans="1:9" s="56" customFormat="1" ht="40.5" customHeight="1" x14ac:dyDescent="0.2">
      <c r="A188" s="73"/>
      <c r="B188" s="75"/>
      <c r="C188" s="96"/>
      <c r="D188" s="16" t="s">
        <v>161</v>
      </c>
      <c r="E188" s="189"/>
      <c r="F188" s="52"/>
      <c r="G188" s="52"/>
      <c r="H188" s="52"/>
      <c r="I188" s="55"/>
    </row>
    <row r="189" spans="1:9" s="56" customFormat="1" ht="15" customHeight="1" x14ac:dyDescent="0.2">
      <c r="A189" s="73"/>
      <c r="B189" s="174"/>
      <c r="C189" s="179"/>
      <c r="D189" s="180" t="s">
        <v>162</v>
      </c>
      <c r="E189" s="195"/>
      <c r="F189" s="152"/>
      <c r="G189" s="152"/>
      <c r="H189" s="152"/>
      <c r="I189" s="55"/>
    </row>
    <row r="190" spans="1:9" s="56" customFormat="1" ht="41.25" customHeight="1" x14ac:dyDescent="0.2">
      <c r="A190" s="73"/>
      <c r="B190" s="74" t="s">
        <v>163</v>
      </c>
      <c r="C190" s="132" t="s">
        <v>147</v>
      </c>
      <c r="D190" s="13" t="s">
        <v>164</v>
      </c>
      <c r="E190" s="192">
        <v>0</v>
      </c>
      <c r="F190" s="82">
        <v>60000</v>
      </c>
      <c r="G190" s="82">
        <v>60000</v>
      </c>
      <c r="H190" s="82">
        <f>G190/F190*100</f>
        <v>100</v>
      </c>
      <c r="I190" s="55"/>
    </row>
    <row r="191" spans="1:9" s="56" customFormat="1" x14ac:dyDescent="0.2">
      <c r="A191" s="73"/>
      <c r="B191" s="73"/>
      <c r="C191" s="97"/>
      <c r="D191" s="81" t="s">
        <v>165</v>
      </c>
      <c r="E191" s="189"/>
      <c r="F191" s="52"/>
      <c r="G191" s="52"/>
      <c r="H191" s="52"/>
      <c r="I191" s="55"/>
    </row>
    <row r="192" spans="1:9" s="56" customFormat="1" ht="39" customHeight="1" x14ac:dyDescent="0.2">
      <c r="A192" s="76"/>
      <c r="B192" s="76"/>
      <c r="C192" s="97"/>
      <c r="D192" s="12" t="s">
        <v>166</v>
      </c>
      <c r="E192" s="190"/>
      <c r="F192" s="58"/>
      <c r="G192" s="58"/>
      <c r="H192" s="58"/>
      <c r="I192" s="55"/>
    </row>
    <row r="193" spans="1:9" s="55" customFormat="1" ht="20.25" customHeight="1" x14ac:dyDescent="0.2">
      <c r="A193" s="32">
        <v>1047</v>
      </c>
      <c r="B193" s="90"/>
      <c r="C193" s="89"/>
      <c r="D193" s="138" t="s">
        <v>6</v>
      </c>
      <c r="E193" s="187"/>
      <c r="F193" s="34"/>
      <c r="G193" s="34"/>
      <c r="H193" s="39"/>
    </row>
    <row r="194" spans="1:9" s="49" customFormat="1" ht="46.5" customHeight="1" x14ac:dyDescent="0.2">
      <c r="A194" s="71"/>
      <c r="B194" s="74"/>
      <c r="C194" s="74"/>
      <c r="D194" s="13" t="s">
        <v>167</v>
      </c>
      <c r="E194" s="188">
        <f>E200</f>
        <v>0</v>
      </c>
      <c r="F194" s="45">
        <f>F200</f>
        <v>60000</v>
      </c>
      <c r="G194" s="45">
        <f>G200</f>
        <v>60000</v>
      </c>
      <c r="H194" s="45">
        <f>G194/F194*100</f>
        <v>100</v>
      </c>
      <c r="I194" s="48"/>
    </row>
    <row r="195" spans="1:9" s="56" customFormat="1" ht="17.25" customHeight="1" x14ac:dyDescent="0.2">
      <c r="A195" s="73"/>
      <c r="B195" s="73"/>
      <c r="C195" s="73"/>
      <c r="D195" s="81" t="s">
        <v>8</v>
      </c>
      <c r="E195" s="189"/>
      <c r="F195" s="52"/>
      <c r="G195" s="52"/>
      <c r="H195" s="52"/>
      <c r="I195" s="55"/>
    </row>
    <row r="196" spans="1:9" s="56" customFormat="1" ht="37.5" customHeight="1" x14ac:dyDescent="0.2">
      <c r="A196" s="73"/>
      <c r="B196" s="73"/>
      <c r="C196" s="73"/>
      <c r="D196" s="13" t="s">
        <v>168</v>
      </c>
      <c r="E196" s="189"/>
      <c r="F196" s="52"/>
      <c r="G196" s="52"/>
      <c r="H196" s="52"/>
      <c r="I196" s="55"/>
    </row>
    <row r="197" spans="1:9" s="56" customFormat="1" ht="20.25" customHeight="1" x14ac:dyDescent="0.2">
      <c r="A197" s="73"/>
      <c r="B197" s="73"/>
      <c r="C197" s="73"/>
      <c r="D197" s="81" t="s">
        <v>32</v>
      </c>
      <c r="E197" s="189"/>
      <c r="F197" s="52"/>
      <c r="G197" s="52"/>
      <c r="H197" s="52"/>
      <c r="I197" s="55"/>
    </row>
    <row r="198" spans="1:9" s="56" customFormat="1" ht="25.5" customHeight="1" x14ac:dyDescent="0.2">
      <c r="A198" s="73"/>
      <c r="B198" s="76"/>
      <c r="C198" s="76"/>
      <c r="D198" s="80" t="s">
        <v>169</v>
      </c>
      <c r="E198" s="190"/>
      <c r="F198" s="52"/>
      <c r="G198" s="58"/>
      <c r="H198" s="58"/>
      <c r="I198" s="55"/>
    </row>
    <row r="199" spans="1:9" s="56" customFormat="1" ht="16.5" customHeight="1" x14ac:dyDescent="0.2">
      <c r="A199" s="73"/>
      <c r="B199" s="175"/>
      <c r="C199" s="181"/>
      <c r="D199" s="180" t="s">
        <v>142</v>
      </c>
      <c r="E199" s="197"/>
      <c r="F199" s="152"/>
      <c r="G199" s="152"/>
      <c r="H199" s="152"/>
      <c r="I199" s="55"/>
    </row>
    <row r="200" spans="1:9" s="56" customFormat="1" ht="51.75" customHeight="1" x14ac:dyDescent="0.2">
      <c r="A200" s="73"/>
      <c r="B200" s="132" t="s">
        <v>170</v>
      </c>
      <c r="C200" s="74" t="s">
        <v>147</v>
      </c>
      <c r="D200" s="17" t="s">
        <v>171</v>
      </c>
      <c r="E200" s="198">
        <v>0</v>
      </c>
      <c r="F200" s="52">
        <v>60000</v>
      </c>
      <c r="G200" s="52">
        <v>60000</v>
      </c>
      <c r="H200" s="52">
        <f>G200/F200*100</f>
        <v>100</v>
      </c>
      <c r="I200" s="55"/>
    </row>
    <row r="201" spans="1:9" s="56" customFormat="1" ht="17.25" customHeight="1" x14ac:dyDescent="0.2">
      <c r="A201" s="73"/>
      <c r="B201" s="96"/>
      <c r="C201" s="73"/>
      <c r="D201" s="78" t="s">
        <v>172</v>
      </c>
      <c r="E201" s="198"/>
      <c r="F201" s="52"/>
      <c r="G201" s="52"/>
      <c r="H201" s="52"/>
      <c r="I201" s="55"/>
    </row>
    <row r="202" spans="1:9" s="56" customFormat="1" ht="36" customHeight="1" x14ac:dyDescent="0.2">
      <c r="A202" s="73"/>
      <c r="B202" s="96"/>
      <c r="C202" s="73"/>
      <c r="D202" s="14" t="s">
        <v>173</v>
      </c>
      <c r="E202" s="198"/>
      <c r="F202" s="52"/>
      <c r="G202" s="52"/>
      <c r="H202" s="52"/>
      <c r="I202" s="55"/>
    </row>
    <row r="203" spans="1:9" s="56" customFormat="1" ht="51" customHeight="1" x14ac:dyDescent="0.2">
      <c r="A203" s="76"/>
      <c r="B203" s="133"/>
      <c r="C203" s="76"/>
      <c r="D203" s="17" t="s">
        <v>174</v>
      </c>
      <c r="E203" s="199"/>
      <c r="F203" s="58"/>
      <c r="G203" s="58"/>
      <c r="H203" s="58"/>
      <c r="I203" s="55"/>
    </row>
    <row r="204" spans="1:9" s="55" customFormat="1" ht="20.25" customHeight="1" x14ac:dyDescent="0.2">
      <c r="A204" s="32">
        <v>1163</v>
      </c>
      <c r="B204" s="90"/>
      <c r="C204" s="89"/>
      <c r="D204" s="138" t="s">
        <v>6</v>
      </c>
      <c r="E204" s="187"/>
      <c r="F204" s="34"/>
      <c r="G204" s="34"/>
      <c r="H204" s="39"/>
    </row>
    <row r="205" spans="1:9" s="49" customFormat="1" ht="20.25" customHeight="1" x14ac:dyDescent="0.2">
      <c r="A205" s="71"/>
      <c r="B205" s="74"/>
      <c r="C205" s="74"/>
      <c r="D205" s="79" t="s">
        <v>159</v>
      </c>
      <c r="E205" s="188">
        <f>E211</f>
        <v>0</v>
      </c>
      <c r="F205" s="45">
        <f>F211</f>
        <v>1200</v>
      </c>
      <c r="G205" s="45">
        <f>G211</f>
        <v>1200</v>
      </c>
      <c r="H205" s="45">
        <f>G205/F205*100</f>
        <v>100</v>
      </c>
      <c r="I205" s="48"/>
    </row>
    <row r="206" spans="1:9" s="56" customFormat="1" ht="19.5" customHeight="1" x14ac:dyDescent="0.2">
      <c r="A206" s="73"/>
      <c r="B206" s="73"/>
      <c r="C206" s="73"/>
      <c r="D206" s="81" t="s">
        <v>8</v>
      </c>
      <c r="E206" s="189"/>
      <c r="F206" s="52"/>
      <c r="G206" s="52"/>
      <c r="H206" s="52"/>
      <c r="I206" s="55"/>
    </row>
    <row r="207" spans="1:9" s="56" customFormat="1" ht="77.25" customHeight="1" x14ac:dyDescent="0.2">
      <c r="A207" s="73"/>
      <c r="B207" s="73"/>
      <c r="C207" s="73"/>
      <c r="D207" s="13" t="s">
        <v>175</v>
      </c>
      <c r="E207" s="189"/>
      <c r="F207" s="52"/>
      <c r="G207" s="52"/>
      <c r="H207" s="52"/>
      <c r="I207" s="55"/>
    </row>
    <row r="208" spans="1:9" s="56" customFormat="1" ht="16.5" customHeight="1" x14ac:dyDescent="0.2">
      <c r="A208" s="73"/>
      <c r="B208" s="73"/>
      <c r="C208" s="73"/>
      <c r="D208" s="81" t="s">
        <v>32</v>
      </c>
      <c r="E208" s="189"/>
      <c r="F208" s="52"/>
      <c r="G208" s="52"/>
      <c r="H208" s="52"/>
      <c r="I208" s="55"/>
    </row>
    <row r="209" spans="1:9" s="56" customFormat="1" ht="41.25" customHeight="1" x14ac:dyDescent="0.2">
      <c r="A209" s="73"/>
      <c r="B209" s="76"/>
      <c r="C209" s="76"/>
      <c r="D209" s="16" t="s">
        <v>176</v>
      </c>
      <c r="E209" s="190"/>
      <c r="F209" s="58"/>
      <c r="G209" s="58"/>
      <c r="H209" s="58"/>
      <c r="I209" s="55"/>
    </row>
    <row r="210" spans="1:9" s="56" customFormat="1" ht="15.75" customHeight="1" x14ac:dyDescent="0.2">
      <c r="A210" s="73"/>
      <c r="B210" s="174"/>
      <c r="C210" s="175"/>
      <c r="D210" s="180" t="s">
        <v>64</v>
      </c>
      <c r="E210" s="193"/>
      <c r="F210" s="157"/>
      <c r="G210" s="157"/>
      <c r="H210" s="158"/>
      <c r="I210" s="55"/>
    </row>
    <row r="211" spans="1:9" s="56" customFormat="1" ht="22.5" customHeight="1" x14ac:dyDescent="0.2">
      <c r="A211" s="73"/>
      <c r="B211" s="95" t="s">
        <v>177</v>
      </c>
      <c r="C211" s="74" t="s">
        <v>147</v>
      </c>
      <c r="D211" s="79" t="s">
        <v>178</v>
      </c>
      <c r="E211" s="192">
        <v>0</v>
      </c>
      <c r="F211" s="82">
        <v>1200</v>
      </c>
      <c r="G211" s="82">
        <v>1200</v>
      </c>
      <c r="H211" s="82">
        <f>G211/F211*100</f>
        <v>100</v>
      </c>
      <c r="I211" s="55"/>
    </row>
    <row r="212" spans="1:9" s="56" customFormat="1" ht="33.75" customHeight="1" x14ac:dyDescent="0.2">
      <c r="A212" s="73"/>
      <c r="B212" s="75"/>
      <c r="C212" s="73"/>
      <c r="D212" s="13" t="s">
        <v>179</v>
      </c>
      <c r="E212" s="189"/>
      <c r="F212" s="52"/>
      <c r="G212" s="52"/>
      <c r="H212" s="52"/>
      <c r="I212" s="55"/>
    </row>
    <row r="213" spans="1:9" s="56" customFormat="1" ht="17.25" customHeight="1" x14ac:dyDescent="0.2">
      <c r="A213" s="73"/>
      <c r="B213" s="75"/>
      <c r="C213" s="73"/>
      <c r="D213" s="79" t="s">
        <v>70</v>
      </c>
      <c r="E213" s="189"/>
      <c r="F213" s="52"/>
      <c r="G213" s="52"/>
      <c r="H213" s="52"/>
      <c r="I213" s="55"/>
    </row>
    <row r="214" spans="1:9" s="56" customFormat="1" ht="31.5" customHeight="1" x14ac:dyDescent="0.2">
      <c r="A214" s="76"/>
      <c r="B214" s="77"/>
      <c r="C214" s="76"/>
      <c r="D214" s="13" t="s">
        <v>180</v>
      </c>
      <c r="E214" s="190"/>
      <c r="F214" s="58"/>
      <c r="G214" s="58"/>
      <c r="H214" s="58"/>
      <c r="I214" s="55"/>
    </row>
    <row r="215" spans="1:9" s="55" customFormat="1" ht="20.25" customHeight="1" x14ac:dyDescent="0.2">
      <c r="A215" s="32">
        <v>1002</v>
      </c>
      <c r="B215" s="90"/>
      <c r="C215" s="89"/>
      <c r="D215" s="138" t="s">
        <v>6</v>
      </c>
      <c r="E215" s="187"/>
      <c r="F215" s="34"/>
      <c r="G215" s="34"/>
      <c r="H215" s="39"/>
    </row>
    <row r="216" spans="1:9" s="56" customFormat="1" ht="48.75" customHeight="1" x14ac:dyDescent="0.2">
      <c r="A216" s="213"/>
      <c r="B216" s="134"/>
      <c r="C216" s="134"/>
      <c r="D216" s="13" t="s">
        <v>181</v>
      </c>
      <c r="E216" s="188">
        <f>E222</f>
        <v>0</v>
      </c>
      <c r="F216" s="45">
        <f>F222</f>
        <v>157666</v>
      </c>
      <c r="G216" s="45">
        <f>G222</f>
        <v>151140</v>
      </c>
      <c r="H216" s="45">
        <f>G216/F216*100</f>
        <v>95.860870447655174</v>
      </c>
      <c r="I216" s="55"/>
    </row>
    <row r="217" spans="1:9" s="56" customFormat="1" ht="21" customHeight="1" x14ac:dyDescent="0.2">
      <c r="A217" s="214"/>
      <c r="B217" s="52"/>
      <c r="C217" s="52"/>
      <c r="D217" s="81" t="s">
        <v>8</v>
      </c>
      <c r="E217" s="189"/>
      <c r="F217" s="52"/>
      <c r="G217" s="52"/>
      <c r="H217" s="54"/>
      <c r="I217" s="55"/>
    </row>
    <row r="218" spans="1:9" s="56" customFormat="1" ht="45.75" customHeight="1" x14ac:dyDescent="0.2">
      <c r="A218" s="214"/>
      <c r="B218" s="52"/>
      <c r="C218" s="52"/>
      <c r="D218" s="13" t="s">
        <v>182</v>
      </c>
      <c r="E218" s="189"/>
      <c r="F218" s="52"/>
      <c r="G218" s="52"/>
      <c r="H218" s="54"/>
      <c r="I218" s="55"/>
    </row>
    <row r="219" spans="1:9" s="56" customFormat="1" ht="16.5" customHeight="1" x14ac:dyDescent="0.2">
      <c r="A219" s="214"/>
      <c r="B219" s="52"/>
      <c r="C219" s="52"/>
      <c r="D219" s="31" t="s">
        <v>32</v>
      </c>
      <c r="E219" s="189"/>
      <c r="F219" s="52"/>
      <c r="G219" s="52"/>
      <c r="H219" s="54"/>
      <c r="I219" s="55"/>
    </row>
    <row r="220" spans="1:9" s="56" customFormat="1" ht="33.75" customHeight="1" x14ac:dyDescent="0.2">
      <c r="A220" s="214"/>
      <c r="B220" s="52"/>
      <c r="C220" s="52"/>
      <c r="D220" s="16" t="s">
        <v>183</v>
      </c>
      <c r="E220" s="189"/>
      <c r="F220" s="52"/>
      <c r="G220" s="52"/>
      <c r="H220" s="54"/>
      <c r="I220" s="55"/>
    </row>
    <row r="221" spans="1:9" s="56" customFormat="1" ht="17.25" customHeight="1" x14ac:dyDescent="0.2">
      <c r="A221" s="214"/>
      <c r="B221" s="182"/>
      <c r="C221" s="182"/>
      <c r="D221" s="180" t="s">
        <v>184</v>
      </c>
      <c r="E221" s="195"/>
      <c r="F221" s="152"/>
      <c r="G221" s="152"/>
      <c r="H221" s="154"/>
      <c r="I221" s="55"/>
    </row>
    <row r="222" spans="1:9" s="56" customFormat="1" ht="21" customHeight="1" x14ac:dyDescent="0.2">
      <c r="A222" s="215"/>
      <c r="B222" s="139" t="s">
        <v>185</v>
      </c>
      <c r="C222" s="95" t="s">
        <v>147</v>
      </c>
      <c r="D222" s="79" t="s">
        <v>186</v>
      </c>
      <c r="E222" s="200">
        <v>0</v>
      </c>
      <c r="F222" s="82">
        <v>157666</v>
      </c>
      <c r="G222" s="82">
        <v>151140</v>
      </c>
      <c r="H222" s="82">
        <f>G222/F222*100</f>
        <v>95.860870447655174</v>
      </c>
      <c r="I222" s="65"/>
    </row>
    <row r="223" spans="1:9" s="56" customFormat="1" ht="19.5" customHeight="1" x14ac:dyDescent="0.2">
      <c r="A223" s="215"/>
      <c r="B223" s="140"/>
      <c r="C223" s="219"/>
      <c r="D223" s="81" t="s">
        <v>137</v>
      </c>
      <c r="E223" s="221"/>
      <c r="F223" s="217"/>
      <c r="G223" s="122"/>
      <c r="H223" s="54"/>
      <c r="I223" s="55"/>
    </row>
    <row r="224" spans="1:9" s="56" customFormat="1" ht="66.75" customHeight="1" x14ac:dyDescent="0.2">
      <c r="A224" s="216"/>
      <c r="B224" s="141"/>
      <c r="C224" s="220"/>
      <c r="D224" s="13" t="s">
        <v>187</v>
      </c>
      <c r="E224" s="222"/>
      <c r="F224" s="218"/>
      <c r="G224" s="122"/>
      <c r="H224" s="54"/>
      <c r="I224" s="55"/>
    </row>
    <row r="225" spans="1:9" s="55" customFormat="1" ht="20.25" customHeight="1" x14ac:dyDescent="0.2">
      <c r="A225" s="32">
        <v>1168</v>
      </c>
      <c r="B225" s="90"/>
      <c r="C225" s="89"/>
      <c r="D225" s="138" t="s">
        <v>6</v>
      </c>
      <c r="E225" s="187"/>
      <c r="F225" s="34"/>
      <c r="G225" s="34"/>
      <c r="H225" s="39"/>
    </row>
    <row r="226" spans="1:9" s="49" customFormat="1" ht="21.75" customHeight="1" x14ac:dyDescent="0.2">
      <c r="A226" s="206"/>
      <c r="B226" s="74"/>
      <c r="C226" s="74"/>
      <c r="D226" s="79" t="s">
        <v>188</v>
      </c>
      <c r="E226" s="188">
        <f>E232</f>
        <v>0</v>
      </c>
      <c r="F226" s="45">
        <f>F232</f>
        <v>19711.7</v>
      </c>
      <c r="G226" s="45">
        <f>G232</f>
        <v>19641.2</v>
      </c>
      <c r="H226" s="45">
        <f>G226/F226*100</f>
        <v>99.642344394445942</v>
      </c>
      <c r="I226" s="48"/>
    </row>
    <row r="227" spans="1:9" s="56" customFormat="1" ht="18.75" customHeight="1" x14ac:dyDescent="0.2">
      <c r="A227" s="207"/>
      <c r="B227" s="73"/>
      <c r="C227" s="73"/>
      <c r="D227" s="81" t="s">
        <v>8</v>
      </c>
      <c r="E227" s="189"/>
      <c r="F227" s="52"/>
      <c r="G227" s="52"/>
      <c r="H227" s="52"/>
      <c r="I227" s="55"/>
    </row>
    <row r="228" spans="1:9" s="56" customFormat="1" ht="37.5" customHeight="1" x14ac:dyDescent="0.2">
      <c r="A228" s="207"/>
      <c r="B228" s="73"/>
      <c r="C228" s="73"/>
      <c r="D228" s="13" t="s">
        <v>189</v>
      </c>
      <c r="E228" s="189"/>
      <c r="F228" s="52"/>
      <c r="G228" s="52"/>
      <c r="H228" s="52"/>
      <c r="I228" s="55"/>
    </row>
    <row r="229" spans="1:9" s="56" customFormat="1" ht="18.75" customHeight="1" x14ac:dyDescent="0.2">
      <c r="A229" s="207"/>
      <c r="B229" s="73"/>
      <c r="C229" s="73"/>
      <c r="D229" s="81" t="s">
        <v>32</v>
      </c>
      <c r="E229" s="189"/>
      <c r="F229" s="52"/>
      <c r="G229" s="52"/>
      <c r="H229" s="52"/>
      <c r="I229" s="55"/>
    </row>
    <row r="230" spans="1:9" s="56" customFormat="1" ht="33" customHeight="1" x14ac:dyDescent="0.2">
      <c r="A230" s="207"/>
      <c r="B230" s="73"/>
      <c r="C230" s="73"/>
      <c r="D230" s="16" t="s">
        <v>190</v>
      </c>
      <c r="E230" s="189"/>
      <c r="F230" s="52"/>
      <c r="G230" s="52"/>
      <c r="H230" s="52"/>
      <c r="I230" s="55"/>
    </row>
    <row r="231" spans="1:9" s="56" customFormat="1" ht="24" customHeight="1" x14ac:dyDescent="0.2">
      <c r="A231" s="208"/>
      <c r="B231" s="175"/>
      <c r="C231" s="175"/>
      <c r="D231" s="178" t="s">
        <v>191</v>
      </c>
      <c r="E231" s="195"/>
      <c r="F231" s="152"/>
      <c r="G231" s="152"/>
      <c r="H231" s="152"/>
      <c r="I231" s="55"/>
    </row>
    <row r="232" spans="1:9" s="56" customFormat="1" ht="33.75" customHeight="1" x14ac:dyDescent="0.2">
      <c r="A232" s="208"/>
      <c r="B232" s="73" t="s">
        <v>150</v>
      </c>
      <c r="C232" s="73" t="s">
        <v>147</v>
      </c>
      <c r="D232" s="12" t="s">
        <v>192</v>
      </c>
      <c r="E232" s="189">
        <v>0</v>
      </c>
      <c r="F232" s="52">
        <v>19711.7</v>
      </c>
      <c r="G232" s="52">
        <v>19641.2</v>
      </c>
      <c r="H232" s="52">
        <f>G232/F232*100</f>
        <v>99.642344394445942</v>
      </c>
      <c r="I232" s="55"/>
    </row>
    <row r="233" spans="1:9" s="56" customFormat="1" ht="18" customHeight="1" x14ac:dyDescent="0.2">
      <c r="A233" s="208"/>
      <c r="B233" s="73"/>
      <c r="C233" s="73"/>
      <c r="D233" s="81" t="s">
        <v>152</v>
      </c>
      <c r="E233" s="189"/>
      <c r="F233" s="52"/>
      <c r="G233" s="52"/>
      <c r="H233" s="52"/>
      <c r="I233" s="55"/>
    </row>
    <row r="234" spans="1:9" s="56" customFormat="1" ht="40.5" customHeight="1" x14ac:dyDescent="0.2">
      <c r="A234" s="208"/>
      <c r="B234" s="73"/>
      <c r="C234" s="73"/>
      <c r="D234" s="13" t="s">
        <v>193</v>
      </c>
      <c r="E234" s="189"/>
      <c r="F234" s="52"/>
      <c r="G234" s="52"/>
      <c r="H234" s="52"/>
      <c r="I234" s="55"/>
    </row>
    <row r="235" spans="1:9" s="56" customFormat="1" ht="17.25" customHeight="1" x14ac:dyDescent="0.2">
      <c r="A235" s="208"/>
      <c r="B235" s="73"/>
      <c r="C235" s="73"/>
      <c r="D235" s="79" t="s">
        <v>194</v>
      </c>
      <c r="E235" s="189"/>
      <c r="F235" s="52"/>
      <c r="G235" s="52"/>
      <c r="H235" s="52"/>
      <c r="I235" s="55"/>
    </row>
    <row r="236" spans="1:9" s="56" customFormat="1" ht="17.25" customHeight="1" x14ac:dyDescent="0.2">
      <c r="A236" s="209"/>
      <c r="B236" s="57"/>
      <c r="C236" s="57"/>
      <c r="D236" s="66" t="s">
        <v>195</v>
      </c>
      <c r="E236" s="190"/>
      <c r="F236" s="58"/>
      <c r="G236" s="58"/>
      <c r="H236" s="58"/>
      <c r="I236" s="55"/>
    </row>
    <row r="237" spans="1:9" s="55" customFormat="1" ht="20.25" customHeight="1" x14ac:dyDescent="0.2">
      <c r="A237" s="32">
        <v>1098</v>
      </c>
      <c r="B237" s="89"/>
      <c r="C237" s="89"/>
      <c r="D237" s="138" t="s">
        <v>6</v>
      </c>
      <c r="E237" s="187"/>
      <c r="F237" s="34"/>
      <c r="G237" s="34"/>
      <c r="H237" s="39"/>
    </row>
    <row r="238" spans="1:9" s="49" customFormat="1" ht="23.25" customHeight="1" x14ac:dyDescent="0.2">
      <c r="A238" s="206"/>
      <c r="B238" s="42"/>
      <c r="C238" s="42"/>
      <c r="D238" s="44" t="s">
        <v>196</v>
      </c>
      <c r="E238" s="188">
        <f>E243</f>
        <v>0</v>
      </c>
      <c r="F238" s="45">
        <f>F243</f>
        <v>91966.7</v>
      </c>
      <c r="G238" s="45">
        <f>G243</f>
        <v>91700.44</v>
      </c>
      <c r="H238" s="45">
        <f>G238/F238*100</f>
        <v>99.710482163652713</v>
      </c>
      <c r="I238" s="48"/>
    </row>
    <row r="239" spans="1:9" s="56" customFormat="1" ht="18" customHeight="1" x14ac:dyDescent="0.2">
      <c r="A239" s="207"/>
      <c r="B239" s="51"/>
      <c r="C239" s="51"/>
      <c r="D239" s="63" t="s">
        <v>8</v>
      </c>
      <c r="E239" s="189"/>
      <c r="F239" s="52"/>
      <c r="G239" s="52"/>
      <c r="H239" s="52"/>
      <c r="I239" s="55"/>
    </row>
    <row r="240" spans="1:9" s="56" customFormat="1" ht="37.5" customHeight="1" x14ac:dyDescent="0.2">
      <c r="A240" s="207"/>
      <c r="B240" s="51"/>
      <c r="C240" s="51"/>
      <c r="D240" s="6" t="s">
        <v>197</v>
      </c>
      <c r="E240" s="189"/>
      <c r="F240" s="52"/>
      <c r="G240" s="52"/>
      <c r="H240" s="52"/>
      <c r="I240" s="55"/>
    </row>
    <row r="241" spans="1:9" s="56" customFormat="1" ht="19.5" customHeight="1" x14ac:dyDescent="0.2">
      <c r="A241" s="207"/>
      <c r="B241" s="51"/>
      <c r="C241" s="51"/>
      <c r="D241" s="64" t="s">
        <v>32</v>
      </c>
      <c r="E241" s="189"/>
      <c r="F241" s="52"/>
      <c r="G241" s="52"/>
      <c r="H241" s="52"/>
      <c r="I241" s="55"/>
    </row>
    <row r="242" spans="1:9" s="56" customFormat="1" ht="46.5" customHeight="1" x14ac:dyDescent="0.2">
      <c r="A242" s="207"/>
      <c r="B242" s="57"/>
      <c r="C242" s="57"/>
      <c r="D242" s="4" t="s">
        <v>198</v>
      </c>
      <c r="E242" s="190"/>
      <c r="F242" s="58"/>
      <c r="G242" s="58"/>
      <c r="H242" s="58"/>
      <c r="I242" s="55"/>
    </row>
    <row r="243" spans="1:9" s="56" customFormat="1" ht="19.5" customHeight="1" x14ac:dyDescent="0.2">
      <c r="A243" s="207"/>
      <c r="B243" s="42" t="s">
        <v>199</v>
      </c>
      <c r="C243" s="42" t="s">
        <v>147</v>
      </c>
      <c r="D243" s="62" t="s">
        <v>200</v>
      </c>
      <c r="E243" s="192">
        <v>0</v>
      </c>
      <c r="F243" s="82">
        <v>91966.7</v>
      </c>
      <c r="G243" s="82">
        <v>91700.44</v>
      </c>
      <c r="H243" s="82">
        <f>G243/F243*100</f>
        <v>99.710482163652713</v>
      </c>
      <c r="I243" s="55"/>
    </row>
    <row r="244" spans="1:9" s="56" customFormat="1" ht="19.5" customHeight="1" x14ac:dyDescent="0.2">
      <c r="A244" s="207"/>
      <c r="B244" s="51"/>
      <c r="C244" s="51"/>
      <c r="D244" s="63" t="s">
        <v>23</v>
      </c>
      <c r="E244" s="189"/>
      <c r="F244" s="52"/>
      <c r="G244" s="52"/>
      <c r="H244" s="52"/>
      <c r="I244" s="55"/>
    </row>
    <row r="245" spans="1:9" s="56" customFormat="1" ht="53.25" customHeight="1" x14ac:dyDescent="0.2">
      <c r="A245" s="207"/>
      <c r="B245" s="51"/>
      <c r="C245" s="51"/>
      <c r="D245" s="6" t="s">
        <v>201</v>
      </c>
      <c r="E245" s="189"/>
      <c r="F245" s="52"/>
      <c r="G245" s="52"/>
      <c r="H245" s="52"/>
      <c r="I245" s="55"/>
    </row>
    <row r="246" spans="1:9" s="56" customFormat="1" ht="20.25" customHeight="1" x14ac:dyDescent="0.2">
      <c r="A246" s="207"/>
      <c r="B246" s="51"/>
      <c r="C246" s="51"/>
      <c r="D246" s="62" t="s">
        <v>202</v>
      </c>
      <c r="E246" s="189"/>
      <c r="F246" s="52"/>
      <c r="G246" s="52"/>
      <c r="H246" s="52"/>
      <c r="I246" s="55"/>
    </row>
    <row r="247" spans="1:9" s="56" customFormat="1" ht="20.25" customHeight="1" x14ac:dyDescent="0.2">
      <c r="A247" s="207"/>
      <c r="B247" s="51"/>
      <c r="C247" s="51"/>
      <c r="D247" s="66" t="s">
        <v>203</v>
      </c>
      <c r="E247" s="190"/>
      <c r="F247" s="58"/>
      <c r="G247" s="58"/>
      <c r="H247" s="58"/>
      <c r="I247" s="55"/>
    </row>
    <row r="248" spans="1:9" s="55" customFormat="1" ht="20.25" customHeight="1" x14ac:dyDescent="0.2">
      <c r="A248" s="32">
        <v>1047</v>
      </c>
      <c r="B248" s="89"/>
      <c r="C248" s="89"/>
      <c r="D248" s="138" t="s">
        <v>6</v>
      </c>
      <c r="E248" s="187"/>
      <c r="F248" s="34"/>
      <c r="G248" s="34"/>
      <c r="H248" s="39"/>
    </row>
    <row r="249" spans="1:9" s="49" customFormat="1" ht="49.5" customHeight="1" x14ac:dyDescent="0.2">
      <c r="A249" s="43"/>
      <c r="B249" s="42"/>
      <c r="C249" s="42"/>
      <c r="D249" s="6" t="s">
        <v>204</v>
      </c>
      <c r="E249" s="188">
        <f>E255+E259+E263+E268+E273+E278</f>
        <v>0</v>
      </c>
      <c r="F249" s="45">
        <f>F255+F259+F263+F268+F273+F278</f>
        <v>188321.6</v>
      </c>
      <c r="G249" s="45">
        <f>G255+G259+G263+G268+G273+G278</f>
        <v>185555.81</v>
      </c>
      <c r="H249" s="45">
        <f>G249/F249*100</f>
        <v>98.531347439698891</v>
      </c>
      <c r="I249" s="48"/>
    </row>
    <row r="250" spans="1:9" s="56" customFormat="1" ht="18" customHeight="1" x14ac:dyDescent="0.2">
      <c r="A250" s="51"/>
      <c r="B250" s="51"/>
      <c r="C250" s="51"/>
      <c r="D250" s="63" t="s">
        <v>8</v>
      </c>
      <c r="E250" s="189"/>
      <c r="F250" s="52"/>
      <c r="G250" s="52"/>
      <c r="H250" s="52"/>
      <c r="I250" s="55"/>
    </row>
    <row r="251" spans="1:9" s="56" customFormat="1" ht="33" customHeight="1" x14ac:dyDescent="0.2">
      <c r="A251" s="51"/>
      <c r="B251" s="51"/>
      <c r="C251" s="51"/>
      <c r="D251" s="6" t="s">
        <v>205</v>
      </c>
      <c r="E251" s="189"/>
      <c r="F251" s="52"/>
      <c r="G251" s="52"/>
      <c r="H251" s="52"/>
      <c r="I251" s="55"/>
    </row>
    <row r="252" spans="1:9" s="56" customFormat="1" ht="18" customHeight="1" x14ac:dyDescent="0.2">
      <c r="A252" s="51"/>
      <c r="B252" s="51"/>
      <c r="C252" s="51"/>
      <c r="D252" s="63" t="s">
        <v>206</v>
      </c>
      <c r="E252" s="189"/>
      <c r="F252" s="52"/>
      <c r="G252" s="52"/>
      <c r="H252" s="52"/>
      <c r="I252" s="55"/>
    </row>
    <row r="253" spans="1:9" s="56" customFormat="1" ht="24.75" customHeight="1" x14ac:dyDescent="0.2">
      <c r="A253" s="51"/>
      <c r="B253" s="51"/>
      <c r="C253" s="51"/>
      <c r="D253" s="135" t="s">
        <v>169</v>
      </c>
      <c r="E253" s="189"/>
      <c r="F253" s="52"/>
      <c r="G253" s="52"/>
      <c r="H253" s="52"/>
      <c r="I253" s="55"/>
    </row>
    <row r="254" spans="1:9" s="56" customFormat="1" ht="18.75" customHeight="1" x14ac:dyDescent="0.2">
      <c r="A254" s="51"/>
      <c r="B254" s="151"/>
      <c r="C254" s="151"/>
      <c r="D254" s="183" t="s">
        <v>184</v>
      </c>
      <c r="E254" s="201"/>
      <c r="F254" s="152"/>
      <c r="G254" s="152"/>
      <c r="H254" s="152"/>
      <c r="I254" s="55"/>
    </row>
    <row r="255" spans="1:9" s="56" customFormat="1" ht="39.75" customHeight="1" x14ac:dyDescent="0.2">
      <c r="A255" s="51"/>
      <c r="B255" s="51" t="s">
        <v>207</v>
      </c>
      <c r="C255" s="42" t="s">
        <v>147</v>
      </c>
      <c r="D255" s="6" t="s">
        <v>208</v>
      </c>
      <c r="E255" s="192">
        <v>0</v>
      </c>
      <c r="F255" s="82">
        <v>52678.8</v>
      </c>
      <c r="G255" s="82">
        <v>51509.03</v>
      </c>
      <c r="H255" s="82">
        <f>G255/F255*100</f>
        <v>97.779429296035588</v>
      </c>
      <c r="I255" s="55"/>
    </row>
    <row r="256" spans="1:9" s="56" customFormat="1" ht="18" customHeight="1" x14ac:dyDescent="0.2">
      <c r="A256" s="51"/>
      <c r="B256" s="51"/>
      <c r="C256" s="51"/>
      <c r="D256" s="63" t="s">
        <v>209</v>
      </c>
      <c r="E256" s="189"/>
      <c r="F256" s="52"/>
      <c r="G256" s="52"/>
      <c r="H256" s="52"/>
      <c r="I256" s="55"/>
    </row>
    <row r="257" spans="1:9" s="56" customFormat="1" ht="42" customHeight="1" x14ac:dyDescent="0.2">
      <c r="A257" s="51"/>
      <c r="B257" s="51"/>
      <c r="C257" s="51"/>
      <c r="D257" s="6" t="s">
        <v>210</v>
      </c>
      <c r="E257" s="189"/>
      <c r="F257" s="52"/>
      <c r="G257" s="52"/>
      <c r="H257" s="52"/>
      <c r="I257" s="55"/>
    </row>
    <row r="258" spans="1:9" s="56" customFormat="1" ht="48.75" customHeight="1" x14ac:dyDescent="0.2">
      <c r="A258" s="51"/>
      <c r="B258" s="57"/>
      <c r="C258" s="57"/>
      <c r="D258" s="8" t="s">
        <v>211</v>
      </c>
      <c r="E258" s="189"/>
      <c r="F258" s="58"/>
      <c r="G258" s="58"/>
      <c r="H258" s="58"/>
      <c r="I258" s="55"/>
    </row>
    <row r="259" spans="1:9" s="56" customFormat="1" ht="30.75" customHeight="1" x14ac:dyDescent="0.2">
      <c r="A259" s="51"/>
      <c r="B259" s="42" t="s">
        <v>212</v>
      </c>
      <c r="C259" s="42" t="s">
        <v>147</v>
      </c>
      <c r="D259" s="6" t="s">
        <v>213</v>
      </c>
      <c r="E259" s="192">
        <v>0</v>
      </c>
      <c r="F259" s="82">
        <v>12104.8</v>
      </c>
      <c r="G259" s="113">
        <v>11901.58</v>
      </c>
      <c r="H259" s="82">
        <f>G259/F259*100</f>
        <v>98.321161853149164</v>
      </c>
      <c r="I259" s="55"/>
    </row>
    <row r="260" spans="1:9" s="56" customFormat="1" ht="18" customHeight="1" x14ac:dyDescent="0.2">
      <c r="A260" s="51"/>
      <c r="B260" s="51"/>
      <c r="C260" s="51"/>
      <c r="D260" s="63" t="s">
        <v>209</v>
      </c>
      <c r="E260" s="189"/>
      <c r="F260" s="52"/>
      <c r="G260" s="113"/>
      <c r="H260" s="52"/>
      <c r="I260" s="55"/>
    </row>
    <row r="261" spans="1:9" s="56" customFormat="1" ht="54.75" customHeight="1" x14ac:dyDescent="0.2">
      <c r="A261" s="51"/>
      <c r="B261" s="51"/>
      <c r="C261" s="51"/>
      <c r="D261" s="6" t="s">
        <v>214</v>
      </c>
      <c r="E261" s="189"/>
      <c r="F261" s="124"/>
      <c r="H261" s="124"/>
      <c r="I261" s="55"/>
    </row>
    <row r="262" spans="1:9" s="56" customFormat="1" ht="51" customHeight="1" x14ac:dyDescent="0.2">
      <c r="A262" s="51"/>
      <c r="B262" s="57"/>
      <c r="C262" s="57"/>
      <c r="D262" s="6" t="s">
        <v>211</v>
      </c>
      <c r="E262" s="189"/>
      <c r="F262" s="58"/>
      <c r="G262" s="136"/>
      <c r="H262" s="58"/>
      <c r="I262" s="55"/>
    </row>
    <row r="263" spans="1:9" s="56" customFormat="1" ht="31.5" customHeight="1" x14ac:dyDescent="0.2">
      <c r="A263" s="51"/>
      <c r="B263" s="42" t="s">
        <v>163</v>
      </c>
      <c r="C263" s="42" t="s">
        <v>147</v>
      </c>
      <c r="D263" s="4" t="s">
        <v>215</v>
      </c>
      <c r="E263" s="192">
        <v>0</v>
      </c>
      <c r="F263" s="82">
        <v>68341</v>
      </c>
      <c r="G263" s="82">
        <v>68341</v>
      </c>
      <c r="H263" s="82">
        <f>G263/F263*100</f>
        <v>100</v>
      </c>
      <c r="I263" s="55"/>
    </row>
    <row r="264" spans="1:9" s="56" customFormat="1" ht="19.5" customHeight="1" x14ac:dyDescent="0.2">
      <c r="A264" s="51"/>
      <c r="B264" s="51"/>
      <c r="C264" s="51"/>
      <c r="D264" s="64" t="s">
        <v>209</v>
      </c>
      <c r="E264" s="189"/>
      <c r="F264" s="52"/>
      <c r="G264" s="52"/>
      <c r="H264" s="52"/>
      <c r="I264" s="55"/>
    </row>
    <row r="265" spans="1:9" s="56" customFormat="1" ht="49.5" customHeight="1" x14ac:dyDescent="0.2">
      <c r="A265" s="51"/>
      <c r="B265" s="51"/>
      <c r="C265" s="51"/>
      <c r="D265" s="4" t="s">
        <v>216</v>
      </c>
      <c r="E265" s="189"/>
      <c r="F265" s="52"/>
      <c r="G265" s="52"/>
      <c r="H265" s="52"/>
      <c r="I265" s="55"/>
    </row>
    <row r="266" spans="1:9" s="56" customFormat="1" ht="47.25" customHeight="1" x14ac:dyDescent="0.2">
      <c r="A266" s="51"/>
      <c r="B266" s="50"/>
      <c r="C266" s="50"/>
      <c r="D266" s="4" t="s">
        <v>217</v>
      </c>
      <c r="E266" s="189"/>
      <c r="F266" s="52"/>
      <c r="G266" s="52"/>
      <c r="H266" s="52"/>
      <c r="I266" s="55"/>
    </row>
    <row r="267" spans="1:9" s="56" customFormat="1" ht="18.75" customHeight="1" x14ac:dyDescent="0.2">
      <c r="A267" s="88"/>
      <c r="B267" s="125"/>
      <c r="C267" s="42"/>
      <c r="D267" s="44" t="s">
        <v>218</v>
      </c>
      <c r="E267" s="204"/>
      <c r="F267" s="203"/>
      <c r="G267" s="82"/>
      <c r="H267" s="82"/>
      <c r="I267" s="55"/>
    </row>
    <row r="268" spans="1:9" s="56" customFormat="1" ht="36" customHeight="1" x14ac:dyDescent="0.2">
      <c r="A268" s="88"/>
      <c r="B268" s="85" t="s">
        <v>219</v>
      </c>
      <c r="C268" s="50" t="s">
        <v>147</v>
      </c>
      <c r="D268" s="4" t="s">
        <v>220</v>
      </c>
      <c r="E268" s="189">
        <v>0</v>
      </c>
      <c r="F268" s="122">
        <v>39917.4</v>
      </c>
      <c r="G268" s="52">
        <v>39780.6</v>
      </c>
      <c r="H268" s="52">
        <f>G268/F268*100</f>
        <v>99.657292308617286</v>
      </c>
      <c r="I268" s="55"/>
    </row>
    <row r="269" spans="1:9" s="56" customFormat="1" ht="18.75" customHeight="1" x14ac:dyDescent="0.2">
      <c r="A269" s="88"/>
      <c r="B269" s="88"/>
      <c r="C269" s="51"/>
      <c r="D269" s="64" t="s">
        <v>23</v>
      </c>
      <c r="E269" s="189"/>
      <c r="F269" s="122"/>
      <c r="G269" s="52"/>
      <c r="H269" s="52"/>
      <c r="I269" s="55"/>
    </row>
    <row r="270" spans="1:9" s="56" customFormat="1" ht="38.25" customHeight="1" x14ac:dyDescent="0.2">
      <c r="A270" s="88"/>
      <c r="B270" s="88"/>
      <c r="C270" s="51"/>
      <c r="D270" s="4" t="s">
        <v>221</v>
      </c>
      <c r="E270" s="189"/>
      <c r="F270" s="122"/>
      <c r="G270" s="52"/>
      <c r="H270" s="52"/>
      <c r="I270" s="55"/>
    </row>
    <row r="271" spans="1:9" s="56" customFormat="1" ht="17.25" customHeight="1" x14ac:dyDescent="0.2">
      <c r="A271" s="88"/>
      <c r="B271" s="88"/>
      <c r="C271" s="51"/>
      <c r="D271" s="64" t="s">
        <v>222</v>
      </c>
      <c r="E271" s="189"/>
      <c r="F271" s="122"/>
      <c r="G271" s="52"/>
      <c r="H271" s="52"/>
      <c r="I271" s="55"/>
    </row>
    <row r="272" spans="1:9" s="56" customFormat="1" ht="51.75" customHeight="1" x14ac:dyDescent="0.2">
      <c r="A272" s="88"/>
      <c r="B272" s="137"/>
      <c r="C272" s="112"/>
      <c r="D272" s="4" t="s">
        <v>217</v>
      </c>
      <c r="E272" s="190"/>
      <c r="F272" s="169"/>
      <c r="G272" s="58"/>
      <c r="H272" s="58"/>
      <c r="I272" s="55"/>
    </row>
    <row r="273" spans="1:9" s="56" customFormat="1" ht="34.5" customHeight="1" x14ac:dyDescent="0.2">
      <c r="A273" s="51"/>
      <c r="B273" s="50" t="s">
        <v>223</v>
      </c>
      <c r="C273" s="50" t="s">
        <v>147</v>
      </c>
      <c r="D273" s="6" t="s">
        <v>224</v>
      </c>
      <c r="E273" s="189">
        <v>0</v>
      </c>
      <c r="F273" s="82">
        <v>3741.6</v>
      </c>
      <c r="G273" s="82">
        <v>3333</v>
      </c>
      <c r="H273" s="82">
        <f>G273/F273*100</f>
        <v>89.079538165490703</v>
      </c>
      <c r="I273" s="55"/>
    </row>
    <row r="274" spans="1:9" s="56" customFormat="1" ht="16.5" customHeight="1" x14ac:dyDescent="0.2">
      <c r="A274" s="51"/>
      <c r="B274" s="51"/>
      <c r="C274" s="51"/>
      <c r="D274" s="63" t="s">
        <v>23</v>
      </c>
      <c r="E274" s="189"/>
      <c r="F274" s="52"/>
      <c r="G274" s="52"/>
      <c r="H274" s="52"/>
      <c r="I274" s="55"/>
    </row>
    <row r="275" spans="1:9" s="56" customFormat="1" ht="32.25" customHeight="1" x14ac:dyDescent="0.2">
      <c r="A275" s="51"/>
      <c r="B275" s="51"/>
      <c r="C275" s="51"/>
      <c r="D275" s="6" t="s">
        <v>225</v>
      </c>
      <c r="E275" s="189"/>
      <c r="F275" s="52"/>
      <c r="G275" s="52"/>
      <c r="H275" s="52"/>
      <c r="I275" s="55"/>
    </row>
    <row r="276" spans="1:9" s="56" customFormat="1" ht="18.75" customHeight="1" x14ac:dyDescent="0.2">
      <c r="A276" s="51"/>
      <c r="B276" s="51"/>
      <c r="C276" s="51"/>
      <c r="D276" s="63" t="s">
        <v>222</v>
      </c>
      <c r="E276" s="189"/>
      <c r="F276" s="52"/>
      <c r="G276" s="52"/>
      <c r="H276" s="52"/>
      <c r="I276" s="55"/>
    </row>
    <row r="277" spans="1:9" s="56" customFormat="1" ht="51.75" customHeight="1" x14ac:dyDescent="0.2">
      <c r="A277" s="51"/>
      <c r="B277" s="57"/>
      <c r="C277" s="57"/>
      <c r="D277" s="6" t="s">
        <v>217</v>
      </c>
      <c r="E277" s="189"/>
      <c r="F277" s="58"/>
      <c r="G277" s="58"/>
      <c r="H277" s="58"/>
      <c r="I277" s="55"/>
    </row>
    <row r="278" spans="1:9" s="56" customFormat="1" ht="36.75" customHeight="1" x14ac:dyDescent="0.2">
      <c r="A278" s="51"/>
      <c r="B278" s="42" t="s">
        <v>226</v>
      </c>
      <c r="C278" s="42" t="s">
        <v>147</v>
      </c>
      <c r="D278" s="6" t="s">
        <v>227</v>
      </c>
      <c r="E278" s="192">
        <v>0</v>
      </c>
      <c r="F278" s="82">
        <v>11538</v>
      </c>
      <c r="G278" s="82">
        <v>10690.6</v>
      </c>
      <c r="H278" s="82">
        <f>G278/F278*100</f>
        <v>92.655572889582245</v>
      </c>
      <c r="I278" s="55"/>
    </row>
    <row r="279" spans="1:9" s="56" customFormat="1" ht="19.5" customHeight="1" x14ac:dyDescent="0.2">
      <c r="A279" s="51"/>
      <c r="B279" s="51"/>
      <c r="C279" s="51"/>
      <c r="D279" s="64" t="s">
        <v>23</v>
      </c>
      <c r="E279" s="189"/>
      <c r="F279" s="52"/>
      <c r="G279" s="52"/>
      <c r="H279" s="52"/>
      <c r="I279" s="55"/>
    </row>
    <row r="280" spans="1:9" s="56" customFormat="1" ht="48.75" customHeight="1" x14ac:dyDescent="0.2">
      <c r="A280" s="51"/>
      <c r="B280" s="51"/>
      <c r="C280" s="51"/>
      <c r="D280" s="4" t="s">
        <v>228</v>
      </c>
      <c r="E280" s="189"/>
      <c r="F280" s="52"/>
      <c r="G280" s="52"/>
      <c r="H280" s="52"/>
      <c r="I280" s="55"/>
    </row>
    <row r="281" spans="1:9" s="56" customFormat="1" ht="18.75" customHeight="1" x14ac:dyDescent="0.2">
      <c r="A281" s="51"/>
      <c r="B281" s="51"/>
      <c r="C281" s="51"/>
      <c r="D281" s="64" t="s">
        <v>222</v>
      </c>
      <c r="E281" s="189"/>
      <c r="F281" s="52"/>
      <c r="G281" s="52"/>
      <c r="H281" s="52"/>
      <c r="I281" s="55"/>
    </row>
    <row r="282" spans="1:9" s="56" customFormat="1" ht="48.75" customHeight="1" x14ac:dyDescent="0.2">
      <c r="A282" s="57"/>
      <c r="B282" s="57"/>
      <c r="C282" s="57"/>
      <c r="D282" s="6" t="s">
        <v>217</v>
      </c>
      <c r="E282" s="190"/>
      <c r="F282" s="58"/>
      <c r="G282" s="58"/>
      <c r="H282" s="58"/>
      <c r="I282" s="55"/>
    </row>
  </sheetData>
  <mergeCells count="15">
    <mergeCell ref="A238:A247"/>
    <mergeCell ref="A118:A127"/>
    <mergeCell ref="A146:A154"/>
    <mergeCell ref="A216:A224"/>
    <mergeCell ref="F223:F224"/>
    <mergeCell ref="C223:C224"/>
    <mergeCell ref="E223:E224"/>
    <mergeCell ref="A226:A236"/>
    <mergeCell ref="A3:H3"/>
    <mergeCell ref="A10:A28"/>
    <mergeCell ref="A65:A110"/>
    <mergeCell ref="A59:A62"/>
    <mergeCell ref="B59:B62"/>
    <mergeCell ref="C59:C62"/>
    <mergeCell ref="B40:B44"/>
  </mergeCells>
  <phoneticPr fontId="0" type="noConversion"/>
  <pageMargins left="0.28999999999999998" right="0.24" top="0.41" bottom="0.45" header="0.2" footer="0.25"/>
  <pageSetup paperSize="9" scale="80" firstPageNumber="3370" orientation="portrait" useFirstPageNumber="1" verticalDpi="0" r:id="rId1"/>
  <headerFooter>
    <oddFooter>&amp;L&amp;"GHEA Grapalat,Regular"&amp;8Հայաստանի Հանրապետության ֆինանսների նախարարություն&amp;R&amp;"GHEA Grapalat,Regular"&amp;9&amp;F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axyusak 12</vt:lpstr>
      <vt:lpstr>'axyusak 12'!Print_Area</vt:lpstr>
      <vt:lpstr>'axyusak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2016-04-20T05:26:06Z</cp:lastPrinted>
  <dcterms:created xsi:type="dcterms:W3CDTF">2016-03-04T11:11:48Z</dcterms:created>
  <dcterms:modified xsi:type="dcterms:W3CDTF">2016-06-23T11:21:09Z</dcterms:modified>
</cp:coreProperties>
</file>