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Ընդամենը new" sheetId="5" r:id="rId1"/>
    <sheet name="Sheet1" sheetId="6" r:id="rId2"/>
  </sheets>
  <definedNames>
    <definedName name="_xlnm.Print_Area" localSheetId="0">'Ընդամենը new'!$A$1:$H$95</definedName>
    <definedName name="_xlnm.Print_Titles" localSheetId="0">'Ընդամենը new'!$6:$7</definedName>
  </definedNames>
  <calcPr calcId="145621" fullCalcOnLoad="1"/>
</workbook>
</file>

<file path=xl/calcChain.xml><?xml version="1.0" encoding="utf-8"?>
<calcChain xmlns="http://schemas.openxmlformats.org/spreadsheetml/2006/main">
  <c r="E19" i="5" l="1"/>
  <c r="E9" i="5"/>
  <c r="F92" i="5"/>
  <c r="H92" i="5"/>
  <c r="F84" i="5"/>
  <c r="G84" i="5"/>
  <c r="H84" i="5" s="1"/>
  <c r="G77" i="5"/>
  <c r="H77" i="5"/>
  <c r="F70" i="5"/>
  <c r="G70" i="5" s="1"/>
  <c r="H70" i="5" s="1"/>
  <c r="F63" i="5"/>
  <c r="G63" i="5"/>
  <c r="H63" i="5" s="1"/>
  <c r="F56" i="5"/>
  <c r="G56" i="5"/>
  <c r="H56" i="5"/>
  <c r="F50" i="5"/>
  <c r="G50" i="5"/>
  <c r="H50" i="5"/>
  <c r="F45" i="5"/>
  <c r="G45" i="5" s="1"/>
  <c r="F40" i="5"/>
  <c r="G40" i="5"/>
  <c r="H40" i="5" s="1"/>
  <c r="F35" i="5"/>
  <c r="G35" i="5"/>
  <c r="H35" i="5"/>
  <c r="F30" i="5"/>
  <c r="G30" i="5"/>
  <c r="F25" i="5"/>
  <c r="F15" i="5"/>
  <c r="H15" i="5"/>
  <c r="H9" i="5" s="1"/>
  <c r="G9" i="5"/>
  <c r="F19" i="5"/>
  <c r="F9" i="5"/>
  <c r="H25" i="5"/>
  <c r="H30" i="5"/>
  <c r="G19" i="5" l="1"/>
  <c r="H19" i="5" s="1"/>
  <c r="H45" i="5"/>
</calcChain>
</file>

<file path=xl/sharedStrings.xml><?xml version="1.0" encoding="utf-8"?>
<sst xmlns="http://schemas.openxmlformats.org/spreadsheetml/2006/main" count="113" uniqueCount="78">
  <si>
    <t>Ծրագրային դասիչը</t>
  </si>
  <si>
    <t>Ծրագիրը</t>
  </si>
  <si>
    <t>Միջոցառումը</t>
  </si>
  <si>
    <t>ԾՐԱԳԻՐ</t>
  </si>
  <si>
    <t>(08/03/01)</t>
  </si>
  <si>
    <t>Ռադիո և հեռուստահաղորդումների հեռարձակման ծառայություններ</t>
  </si>
  <si>
    <t>ԱԾ 01</t>
  </si>
  <si>
    <t xml:space="preserve">Հանրային հեռուստառադիոընկերության կառավարում, համակարգում և մոնիտորինգ </t>
  </si>
  <si>
    <t>ԱԾ 02</t>
  </si>
  <si>
    <t>Հեռուստատեսային ծառայություններ</t>
  </si>
  <si>
    <t>ԱԾ 03</t>
  </si>
  <si>
    <t>ԱԾ 05</t>
  </si>
  <si>
    <t>ԱԾ 06</t>
  </si>
  <si>
    <t>Ռադիո ծառայություններ</t>
  </si>
  <si>
    <t>Ռադիո և հեռուստատեսային ծառայություններ ծառայություններ</t>
  </si>
  <si>
    <t>Հասարակական կարծիքի ուսումնասիրման ծառայություններ</t>
  </si>
  <si>
    <t>Հոգևոր-մշակութային հեռուստաեսային ծառայություններ</t>
  </si>
  <si>
    <t>ԵԿ 01</t>
  </si>
  <si>
    <t>ԵԿ 02</t>
  </si>
  <si>
    <t>ԵԿ 03</t>
  </si>
  <si>
    <t>ԵԿ 04</t>
  </si>
  <si>
    <t>Ներդրումներ «Հայաստանի հանրային հեռուստաընկերություն» ՓԲԸ-ում տեխնիկական վերազինման նպատակով</t>
  </si>
  <si>
    <t>ԾՏ 01</t>
  </si>
  <si>
    <t>Անդամակցության պարտավորությունների կատարում</t>
  </si>
  <si>
    <t xml:space="preserve">Ներդրումներ «Հայաստանի հանրային ռադիոընկերություն» ՓԲԸ-ում </t>
  </si>
  <si>
    <t>ԱԾ 04</t>
  </si>
  <si>
    <t>Սոցիալական փաթեթների ապահովման ծրագիր</t>
  </si>
  <si>
    <t>Պետական հիմնարկների և կազմակերպությունների աշխատողների սոցիալական փաթեթով ապահովում</t>
  </si>
  <si>
    <t>Ներդրումներ «Շիրակի հանրային հեռուստառադիո» ՓԲԸ-ում տեխնիկական վերազինման նպատակով</t>
  </si>
  <si>
    <t>«Հայաստանի հանրային հեռուստաընկերություն» ՓԲԸ-ի շենք-շինությունների հիմնանորոգում</t>
  </si>
  <si>
    <t>ԵԿ 05</t>
  </si>
  <si>
    <t>Ներդրումներ «Հոգևոր-մշակութային հեռուստաընկերություն» ՓԲԸ-ում  տեխնիկական վերազինման նպատակով</t>
  </si>
  <si>
    <t>ԾՏ 26</t>
  </si>
  <si>
    <t>Ծրագրի նկարագրությունը</t>
  </si>
  <si>
    <t>Սոցիալական փաթեթով ապահովում պետական հիմնարկների և կազմակերպությունների աշխատողներին</t>
  </si>
  <si>
    <t>Ծրագիր</t>
  </si>
  <si>
    <t>Վերջնական արդյունքի նկարագրություն</t>
  </si>
  <si>
    <t>Բնակչության կենսամակարդակի բարձրացում</t>
  </si>
  <si>
    <t>Քաղաքականության միջոցառումներ. Տրանսֆերտներ</t>
  </si>
  <si>
    <t>Տրանսֆերտի նկարագրություն</t>
  </si>
  <si>
    <t>Պետական հիմնարկների և կազմակերպությունների աշխատողների ապահովագրական փաթեթի, հիպոտեքային վարկի, ուսման վճարի և հանգստի ապահովման գծով ծախսերի փոխհատուցում</t>
  </si>
  <si>
    <t>Հանրային հեռուստառադիոընկերության լիազորությունների և Հանրային հեռուստառադիոընկերության խորհրդի միջոցով իրականացվող այլ ծրագրերով նախատեսված արդյունքների ապահովում</t>
  </si>
  <si>
    <t>Մատուցվող ծառայության նկարագրությունը</t>
  </si>
  <si>
    <t>Ծառայություն մատուցողի անվանումը</t>
  </si>
  <si>
    <t>Հանրային հեռուստառադիոընկերության կառավարում, համակարգում և մոնիտորինգ</t>
  </si>
  <si>
    <t>Հայաստանի հանրային հեռուստառադիոընկերություն ՊՀ</t>
  </si>
  <si>
    <t>Հեռուստատեսային հաղորդումների պատրաստում և հեռարձակում</t>
  </si>
  <si>
    <t>Ռադիոհաղորդումների պատրաստում և հեռարձակում</t>
  </si>
  <si>
    <t>«Հայաստանի հանրային հեռուստաընկերություն» ՓԲԸ</t>
  </si>
  <si>
    <t>«Հայաստանի հանրային ռադիոընկերություն» ՓԲԸ</t>
  </si>
  <si>
    <t>Ռադիոհեռուստատեսային հաղորդումների պատրաստում և հեռարձակում</t>
  </si>
  <si>
    <t>«Շիրակի հանրային հեռուստառադիո» ՓԲԸ</t>
  </si>
  <si>
    <t>Հեռուստատեսության և ռադիոյի ոլորտում հասարակական կարծիքի ուսումնասիրման ծառայություններ</t>
  </si>
  <si>
    <t>«Հասարակական կարծիքի ուսումնասիրման ծառայություններ» ՓԲԸ</t>
  </si>
  <si>
    <t>Հոգևոր-մշակությաին հաղորդումների պատրաստում և հեռարձակում</t>
  </si>
  <si>
    <t>«Հոգևոր-մշակութային հանրային հեռուստաընկերություն» ՓԲԸ</t>
  </si>
  <si>
    <t>Պետական կազմակերպություններում ներդրումներ</t>
  </si>
  <si>
    <t>Ներդրման նկարագրությունը</t>
  </si>
  <si>
    <t>Կազմակերպության անվանումը, որտեղ կատարվում է ներդրումը</t>
  </si>
  <si>
    <t>ԱՍԲ1 նկարահանման տաղավարի տեխնիկական վերազինում, մասնակի անցում թվային HD տեխնոլոգիաների; եթերային և կենտրոնական սարքասրահների վերափոխում, անցում HD եթերի հեռարձակման; արբանյակային երկու 3 մետրանոց ալեհավաքների և տյուներների ձեռքբերում; հեռուստաընկերության ներքին և ինտերնետային ցանցի վերափոխում</t>
  </si>
  <si>
    <t>Տվյալ ներդրման հետ կապված ծրագիրը (ծրագրերը)</t>
  </si>
  <si>
    <t>1042-Ռադիո և հեռուստահաղորդումների հեռարձակման ծառայություններ</t>
  </si>
  <si>
    <t>Հեռուստացույցների, տեսախցիկի կանգնակների, ռադիոռելեային գծի, ավտոմեքենայի և հուշարարի սարքավորման ձեռքբերում</t>
  </si>
  <si>
    <t>Ներդրումներ «Հայաստանի հանրային հեռուստաընկերություն» ՓԲԸ-ում</t>
  </si>
  <si>
    <t>«Հայաստանի հանրային ռադիոընկերություն» ՓԲԸ-ի շենքի հիմնանորոգում</t>
  </si>
  <si>
    <t>«Հոգևոր-մշակութային հեռուստաընկերություն» ՓԲԸ</t>
  </si>
  <si>
    <t>Մոնտաժային համակարգչի ձեռքբերում</t>
  </si>
  <si>
    <t>Տրանսֆերտի նկարագրությունը</t>
  </si>
  <si>
    <t>Միջազգային կազմակերպությունին Հանրային հեռուստառադիոընկերության անդամակցության վճարներ</t>
  </si>
  <si>
    <t>Գործառական դասիչը</t>
  </si>
  <si>
    <t>Ծրագիր/Քաղաքականության միջոցաոռւմ</t>
  </si>
  <si>
    <t>Փաստ</t>
  </si>
  <si>
    <t>Կատարման %</t>
  </si>
  <si>
    <t>Բաժին/Խումբ/Դաս</t>
  </si>
  <si>
    <t>հազար դրամ</t>
  </si>
  <si>
    <t>Հայաստանի հանրային հեռուստառադիոընկերություն</t>
  </si>
  <si>
    <t xml:space="preserve"> Բյուջե</t>
  </si>
  <si>
    <t xml:space="preserve">Ճշտված բյուջե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</si>
</sst>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MS Sans Serif"/>
      <family val="2"/>
    </font>
    <font>
      <sz val="10"/>
      <color indexed="8"/>
      <name val="GHEA Grapalat"/>
      <family val="3"/>
    </font>
    <font>
      <u/>
      <sz val="10"/>
      <name val="GHEA Grapalat"/>
      <family val="3"/>
    </font>
    <font>
      <sz val="8"/>
      <name val="Calibri"/>
      <family val="2"/>
    </font>
    <font>
      <sz val="10"/>
      <name val="Arial Armenian"/>
    </font>
    <font>
      <b/>
      <sz val="12"/>
      <color indexed="8"/>
      <name val="GHEA Grapalat"/>
      <family val="3"/>
    </font>
    <font>
      <sz val="8"/>
      <color indexed="8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0" fontId="9" fillId="0" borderId="0"/>
    <xf numFmtId="0" fontId="2" fillId="0" borderId="0"/>
    <xf numFmtId="0" fontId="5" fillId="0" borderId="0"/>
  </cellStyleXfs>
  <cellXfs count="64">
    <xf numFmtId="0" fontId="0" fillId="0" borderId="0" xfId="0"/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center" wrapText="1"/>
    </xf>
    <xf numFmtId="170" fontId="4" fillId="2" borderId="1" xfId="1" applyNumberFormat="1" applyFont="1" applyFill="1" applyBorder="1" applyAlignment="1">
      <alignment horizontal="justify" vertical="center" wrapText="1"/>
    </xf>
    <xf numFmtId="0" fontId="3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14" fontId="4" fillId="3" borderId="1" xfId="3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4" borderId="0" xfId="3" applyFont="1" applyFill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top" wrapText="1"/>
    </xf>
    <xf numFmtId="0" fontId="3" fillId="0" borderId="0" xfId="3" applyFont="1" applyBorder="1" applyAlignment="1">
      <alignment vertical="center" wrapText="1"/>
    </xf>
    <xf numFmtId="170" fontId="6" fillId="4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Fill="1"/>
    <xf numFmtId="170" fontId="4" fillId="0" borderId="1" xfId="1" applyFont="1" applyFill="1" applyBorder="1" applyAlignment="1">
      <alignment horizontal="justify" vertical="center" wrapText="1"/>
    </xf>
    <xf numFmtId="170" fontId="6" fillId="4" borderId="2" xfId="1" applyFont="1" applyFill="1" applyBorder="1" applyAlignment="1">
      <alignment vertical="center" wrapText="1"/>
    </xf>
    <xf numFmtId="170" fontId="6" fillId="4" borderId="3" xfId="1" applyFont="1" applyFill="1" applyBorder="1" applyAlignment="1">
      <alignment vertical="center" wrapText="1"/>
    </xf>
    <xf numFmtId="170" fontId="6" fillId="4" borderId="4" xfId="1" applyFont="1" applyFill="1" applyBorder="1" applyAlignment="1">
      <alignment vertical="center" wrapText="1"/>
    </xf>
    <xf numFmtId="170" fontId="4" fillId="2" borderId="1" xfId="1" applyFont="1" applyFill="1" applyBorder="1" applyAlignment="1">
      <alignment horizontal="justify" vertical="center" wrapText="1"/>
    </xf>
    <xf numFmtId="170" fontId="6" fillId="4" borderId="1" xfId="1" applyFont="1" applyFill="1" applyBorder="1" applyAlignment="1">
      <alignment horizontal="right" vertical="center" wrapText="1"/>
    </xf>
    <xf numFmtId="170" fontId="3" fillId="2" borderId="1" xfId="1" applyFont="1" applyFill="1" applyBorder="1" applyAlignment="1">
      <alignment vertical="center" wrapText="1"/>
    </xf>
    <xf numFmtId="170" fontId="4" fillId="0" borderId="1" xfId="1" applyFont="1" applyFill="1" applyBorder="1" applyAlignment="1">
      <alignment horizontal="right" vertical="center" wrapText="1"/>
    </xf>
    <xf numFmtId="170" fontId="3" fillId="2" borderId="1" xfId="1" applyFont="1" applyFill="1" applyBorder="1" applyAlignment="1">
      <alignment horizontal="left" vertical="center" wrapText="1"/>
    </xf>
    <xf numFmtId="0" fontId="3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/>
    <xf numFmtId="0" fontId="3" fillId="0" borderId="1" xfId="0" applyFont="1" applyFill="1" applyBorder="1" applyAlignment="1">
      <alignment horizontal="center" vertical="center" wrapText="1"/>
    </xf>
    <xf numFmtId="170" fontId="6" fillId="4" borderId="2" xfId="1" applyFont="1" applyFill="1" applyBorder="1" applyAlignment="1">
      <alignment horizontal="center" vertical="center" wrapText="1"/>
    </xf>
    <xf numFmtId="170" fontId="6" fillId="4" borderId="4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70" fontId="6" fillId="4" borderId="3" xfId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top" wrapText="1"/>
    </xf>
    <xf numFmtId="0" fontId="3" fillId="4" borderId="3" xfId="3" applyFont="1" applyFill="1" applyBorder="1" applyAlignment="1">
      <alignment horizontal="center" vertical="top" wrapText="1"/>
    </xf>
    <xf numFmtId="0" fontId="3" fillId="4" borderId="4" xfId="3" applyFont="1" applyFill="1" applyBorder="1" applyAlignment="1">
      <alignment horizontal="center" vertical="top" wrapText="1"/>
    </xf>
    <xf numFmtId="170" fontId="4" fillId="0" borderId="2" xfId="1" applyFont="1" applyFill="1" applyBorder="1" applyAlignment="1">
      <alignment horizontal="center" vertical="center" wrapText="1"/>
    </xf>
    <xf numFmtId="170" fontId="4" fillId="0" borderId="3" xfId="1" applyFont="1" applyFill="1" applyBorder="1" applyAlignment="1">
      <alignment horizontal="center" vertical="center" wrapText="1"/>
    </xf>
    <xf numFmtId="170" fontId="4" fillId="0" borderId="4" xfId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top" wrapText="1"/>
    </xf>
    <xf numFmtId="0" fontId="3" fillId="0" borderId="3" xfId="3" applyFont="1" applyBorder="1" applyAlignment="1">
      <alignment horizontal="center" vertical="top" wrapText="1"/>
    </xf>
    <xf numFmtId="0" fontId="3" fillId="0" borderId="4" xfId="3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4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170" fontId="6" fillId="4" borderId="2" xfId="1" applyFont="1" applyFill="1" applyBorder="1" applyAlignment="1">
      <alignment horizontal="center" vertical="top" wrapText="1"/>
    </xf>
    <xf numFmtId="170" fontId="6" fillId="4" borderId="3" xfId="1" applyFont="1" applyFill="1" applyBorder="1" applyAlignment="1">
      <alignment horizontal="center" vertical="top" wrapText="1"/>
    </xf>
    <xf numFmtId="170" fontId="6" fillId="4" borderId="4" xfId="1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2"/>
    <cellStyle name="Normal_havelvacner1" xfId="3"/>
    <cellStyle name="Style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G11" sqref="G11"/>
    </sheetView>
  </sheetViews>
  <sheetFormatPr defaultRowHeight="13.5" x14ac:dyDescent="0.25"/>
  <cols>
    <col min="1" max="1" width="10.42578125" style="15" customWidth="1"/>
    <col min="2" max="2" width="11.7109375" style="15" customWidth="1"/>
    <col min="3" max="3" width="12.7109375" style="15" customWidth="1"/>
    <col min="4" max="4" width="51.7109375" style="15" customWidth="1"/>
    <col min="5" max="5" width="14.85546875" style="15" customWidth="1"/>
    <col min="6" max="6" width="14.7109375" style="15" customWidth="1"/>
    <col min="7" max="7" width="14.140625" style="15" customWidth="1"/>
    <col min="8" max="8" width="10.7109375" style="15" customWidth="1"/>
    <col min="9" max="16384" width="9.140625" style="15"/>
  </cols>
  <sheetData>
    <row r="1" spans="1:9" x14ac:dyDescent="0.25">
      <c r="A1" s="27"/>
      <c r="B1" s="27"/>
      <c r="C1" s="27"/>
      <c r="D1" s="27"/>
      <c r="E1" s="27"/>
      <c r="F1" s="27"/>
      <c r="G1" s="31"/>
      <c r="H1" s="32"/>
    </row>
    <row r="2" spans="1:9" ht="20.25" customHeight="1" x14ac:dyDescent="0.25">
      <c r="A2" s="28"/>
      <c r="B2" s="28"/>
      <c r="C2" s="28"/>
      <c r="D2" s="28"/>
      <c r="E2" s="28"/>
      <c r="F2" s="28"/>
      <c r="G2" s="37"/>
      <c r="H2" s="37"/>
    </row>
    <row r="3" spans="1:9" ht="38.25" customHeight="1" x14ac:dyDescent="0.25">
      <c r="A3" s="38" t="s">
        <v>75</v>
      </c>
      <c r="B3" s="38"/>
      <c r="C3" s="38"/>
      <c r="D3" s="38"/>
      <c r="E3" s="38"/>
      <c r="F3" s="38"/>
      <c r="G3" s="38"/>
      <c r="H3" s="38"/>
    </row>
    <row r="4" spans="1:9" ht="23.25" customHeight="1" x14ac:dyDescent="0.25">
      <c r="A4" s="29"/>
      <c r="B4" s="29"/>
      <c r="C4" s="29"/>
      <c r="D4" s="29"/>
      <c r="E4" s="29"/>
      <c r="F4" s="29"/>
      <c r="G4" s="29"/>
      <c r="H4" s="29"/>
    </row>
    <row r="5" spans="1:9" ht="21" customHeight="1" x14ac:dyDescent="0.25">
      <c r="G5" s="33" t="s">
        <v>74</v>
      </c>
    </row>
    <row r="6" spans="1:9" s="26" customFormat="1" ht="44.25" customHeight="1" x14ac:dyDescent="0.25">
      <c r="A6" s="34" t="s">
        <v>0</v>
      </c>
      <c r="B6" s="34"/>
      <c r="C6" s="34" t="s">
        <v>69</v>
      </c>
      <c r="D6" s="34" t="s">
        <v>70</v>
      </c>
      <c r="E6" s="34" t="s">
        <v>76</v>
      </c>
      <c r="F6" s="34" t="s">
        <v>77</v>
      </c>
      <c r="G6" s="34" t="s">
        <v>71</v>
      </c>
      <c r="H6" s="34" t="s">
        <v>72</v>
      </c>
    </row>
    <row r="7" spans="1:9" s="26" customFormat="1" ht="37.5" customHeight="1" x14ac:dyDescent="0.25">
      <c r="A7" s="34" t="s">
        <v>1</v>
      </c>
      <c r="B7" s="34" t="s">
        <v>2</v>
      </c>
      <c r="C7" s="34" t="s">
        <v>73</v>
      </c>
      <c r="D7" s="34"/>
      <c r="E7" s="34"/>
      <c r="F7" s="34"/>
      <c r="G7" s="34"/>
      <c r="H7" s="34"/>
    </row>
    <row r="8" spans="1:9" ht="22.5" customHeight="1" x14ac:dyDescent="0.25">
      <c r="A8" s="1">
        <v>1015</v>
      </c>
      <c r="B8" s="1"/>
      <c r="C8" s="30">
        <v>37509</v>
      </c>
      <c r="D8" s="2" t="s">
        <v>35</v>
      </c>
      <c r="E8" s="3"/>
      <c r="F8" s="3"/>
      <c r="G8" s="3"/>
      <c r="H8" s="3"/>
    </row>
    <row r="9" spans="1:9" s="16" customFormat="1" ht="22.5" customHeight="1" x14ac:dyDescent="0.25">
      <c r="A9" s="40"/>
      <c r="B9" s="40"/>
      <c r="C9" s="52"/>
      <c r="D9" s="7" t="s">
        <v>26</v>
      </c>
      <c r="E9" s="17">
        <f>SUBTOTAL(9,E15)</f>
        <v>1872</v>
      </c>
      <c r="F9" s="17">
        <f>SUBTOTAL(9,F15)</f>
        <v>1872</v>
      </c>
      <c r="G9" s="17">
        <f>SUBTOTAL(9,G15)</f>
        <v>1206</v>
      </c>
      <c r="H9" s="17">
        <f>SUBTOTAL(9,H15)</f>
        <v>64.423076923076934</v>
      </c>
    </row>
    <row r="10" spans="1:9" ht="22.5" customHeight="1" x14ac:dyDescent="0.25">
      <c r="A10" s="41"/>
      <c r="B10" s="41"/>
      <c r="C10" s="53"/>
      <c r="D10" s="6" t="s">
        <v>33</v>
      </c>
      <c r="E10" s="18"/>
      <c r="F10" s="18"/>
      <c r="G10" s="18"/>
      <c r="H10" s="18"/>
      <c r="I10" s="16"/>
    </row>
    <row r="11" spans="1:9" ht="27" x14ac:dyDescent="0.25">
      <c r="A11" s="41"/>
      <c r="B11" s="41"/>
      <c r="C11" s="53"/>
      <c r="D11" s="4" t="s">
        <v>34</v>
      </c>
      <c r="E11" s="19"/>
      <c r="F11" s="19"/>
      <c r="G11" s="19"/>
      <c r="H11" s="19"/>
      <c r="I11" s="16"/>
    </row>
    <row r="12" spans="1:9" ht="22.5" customHeight="1" x14ac:dyDescent="0.25">
      <c r="A12" s="41"/>
      <c r="B12" s="41"/>
      <c r="C12" s="53"/>
      <c r="D12" s="6" t="s">
        <v>36</v>
      </c>
      <c r="E12" s="19"/>
      <c r="F12" s="19"/>
      <c r="G12" s="19"/>
      <c r="H12" s="19"/>
      <c r="I12" s="16"/>
    </row>
    <row r="13" spans="1:9" ht="22.5" customHeight="1" x14ac:dyDescent="0.25">
      <c r="A13" s="41"/>
      <c r="B13" s="42"/>
      <c r="C13" s="54"/>
      <c r="D13" s="4" t="s">
        <v>37</v>
      </c>
      <c r="E13" s="20"/>
      <c r="F13" s="20"/>
      <c r="G13" s="20"/>
      <c r="H13" s="20"/>
      <c r="I13" s="16"/>
    </row>
    <row r="14" spans="1:9" ht="22.5" customHeight="1" x14ac:dyDescent="0.25">
      <c r="A14" s="41"/>
      <c r="B14" s="1"/>
      <c r="C14" s="8"/>
      <c r="D14" s="9" t="s">
        <v>38</v>
      </c>
      <c r="E14" s="21"/>
      <c r="F14" s="21"/>
      <c r="G14" s="21"/>
      <c r="H14" s="21"/>
      <c r="I14" s="16"/>
    </row>
    <row r="15" spans="1:9" ht="41.25" customHeight="1" x14ac:dyDescent="0.25">
      <c r="A15" s="41"/>
      <c r="B15" s="49" t="s">
        <v>32</v>
      </c>
      <c r="C15" s="49"/>
      <c r="D15" s="4" t="s">
        <v>27</v>
      </c>
      <c r="E15" s="22">
        <v>1872</v>
      </c>
      <c r="F15" s="22">
        <f>E15</f>
        <v>1872</v>
      </c>
      <c r="G15" s="22">
        <v>1206</v>
      </c>
      <c r="H15" s="22">
        <f>G15/F15*100</f>
        <v>64.423076923076934</v>
      </c>
      <c r="I15" s="16"/>
    </row>
    <row r="16" spans="1:9" ht="20.25" customHeight="1" x14ac:dyDescent="0.25">
      <c r="A16" s="41"/>
      <c r="B16" s="50"/>
      <c r="C16" s="50"/>
      <c r="D16" s="4" t="s">
        <v>39</v>
      </c>
      <c r="E16" s="35"/>
      <c r="F16" s="35"/>
      <c r="G16" s="35"/>
      <c r="H16" s="35"/>
      <c r="I16" s="16"/>
    </row>
    <row r="17" spans="1:9" ht="71.25" customHeight="1" x14ac:dyDescent="0.25">
      <c r="A17" s="42"/>
      <c r="B17" s="51"/>
      <c r="C17" s="51"/>
      <c r="D17" s="4" t="s">
        <v>40</v>
      </c>
      <c r="E17" s="36"/>
      <c r="F17" s="36"/>
      <c r="G17" s="36"/>
      <c r="H17" s="36"/>
      <c r="I17" s="16"/>
    </row>
    <row r="18" spans="1:9" ht="23.25" customHeight="1" x14ac:dyDescent="0.25">
      <c r="A18" s="1">
        <v>1042</v>
      </c>
      <c r="B18" s="1"/>
      <c r="C18" s="1" t="s">
        <v>4</v>
      </c>
      <c r="D18" s="2" t="s">
        <v>3</v>
      </c>
      <c r="E18" s="23"/>
      <c r="F18" s="23"/>
      <c r="G18" s="23"/>
      <c r="H18" s="23"/>
      <c r="I18" s="16"/>
    </row>
    <row r="19" spans="1:9" ht="36" customHeight="1" x14ac:dyDescent="0.25">
      <c r="A19" s="43"/>
      <c r="B19" s="58"/>
      <c r="C19" s="55"/>
      <c r="D19" s="5" t="s">
        <v>5</v>
      </c>
      <c r="E19" s="24">
        <f>SUBTOTAL(9,E25:E92)</f>
        <v>6355324.0000000009</v>
      </c>
      <c r="F19" s="24">
        <f>SUBTOTAL(9,F25:F92)</f>
        <v>6355324.0000000009</v>
      </c>
      <c r="G19" s="24">
        <f>SUBTOTAL(9,G25:G92)</f>
        <v>6346529.1300000008</v>
      </c>
      <c r="H19" s="24">
        <f>G19/F19*100</f>
        <v>99.861614136431115</v>
      </c>
      <c r="I19" s="16"/>
    </row>
    <row r="20" spans="1:9" ht="21.75" customHeight="1" x14ac:dyDescent="0.25">
      <c r="A20" s="44"/>
      <c r="B20" s="59"/>
      <c r="C20" s="56"/>
      <c r="D20" s="6" t="s">
        <v>33</v>
      </c>
      <c r="E20" s="46"/>
      <c r="F20" s="46"/>
      <c r="G20" s="46"/>
      <c r="H20" s="46"/>
      <c r="I20" s="16"/>
    </row>
    <row r="21" spans="1:9" ht="37.5" customHeight="1" x14ac:dyDescent="0.25">
      <c r="A21" s="44"/>
      <c r="B21" s="59"/>
      <c r="C21" s="56"/>
      <c r="D21" s="4" t="s">
        <v>7</v>
      </c>
      <c r="E21" s="47"/>
      <c r="F21" s="47"/>
      <c r="G21" s="47"/>
      <c r="H21" s="47"/>
      <c r="I21" s="16"/>
    </row>
    <row r="22" spans="1:9" ht="19.5" customHeight="1" x14ac:dyDescent="0.25">
      <c r="A22" s="44"/>
      <c r="B22" s="59"/>
      <c r="C22" s="56"/>
      <c r="D22" s="6" t="s">
        <v>36</v>
      </c>
      <c r="E22" s="47"/>
      <c r="F22" s="47"/>
      <c r="G22" s="47"/>
      <c r="H22" s="47"/>
      <c r="I22" s="16"/>
    </row>
    <row r="23" spans="1:9" ht="81" customHeight="1" x14ac:dyDescent="0.25">
      <c r="A23" s="45"/>
      <c r="B23" s="60"/>
      <c r="C23" s="57"/>
      <c r="D23" s="4" t="s">
        <v>41</v>
      </c>
      <c r="E23" s="48"/>
      <c r="F23" s="48"/>
      <c r="G23" s="48"/>
      <c r="H23" s="48"/>
      <c r="I23" s="16"/>
    </row>
    <row r="24" spans="1:9" ht="20.25" customHeight="1" x14ac:dyDescent="0.25">
      <c r="A24" s="9"/>
      <c r="B24" s="9"/>
      <c r="C24" s="9"/>
      <c r="D24" s="9" t="s">
        <v>38</v>
      </c>
      <c r="E24" s="25"/>
      <c r="F24" s="25"/>
      <c r="G24" s="25"/>
      <c r="H24" s="25"/>
      <c r="I24" s="16"/>
    </row>
    <row r="25" spans="1:9" ht="39" customHeight="1" x14ac:dyDescent="0.25">
      <c r="A25" s="43"/>
      <c r="B25" s="49" t="s">
        <v>6</v>
      </c>
      <c r="C25" s="49"/>
      <c r="D25" s="4" t="s">
        <v>7</v>
      </c>
      <c r="E25" s="22">
        <v>128675.2</v>
      </c>
      <c r="F25" s="22">
        <f>E25</f>
        <v>128675.2</v>
      </c>
      <c r="G25" s="22">
        <v>125172.3</v>
      </c>
      <c r="H25" s="22">
        <f>G25/F25*100</f>
        <v>97.277719405137901</v>
      </c>
      <c r="I25" s="16"/>
    </row>
    <row r="26" spans="1:9" ht="18.75" customHeight="1" x14ac:dyDescent="0.25">
      <c r="A26" s="44"/>
      <c r="B26" s="50"/>
      <c r="C26" s="50"/>
      <c r="D26" s="6" t="s">
        <v>42</v>
      </c>
      <c r="E26" s="35"/>
      <c r="F26" s="35"/>
      <c r="G26" s="35"/>
      <c r="H26" s="35"/>
      <c r="I26" s="16"/>
    </row>
    <row r="27" spans="1:9" ht="36.75" customHeight="1" x14ac:dyDescent="0.25">
      <c r="A27" s="44"/>
      <c r="B27" s="50"/>
      <c r="C27" s="50"/>
      <c r="D27" s="4" t="s">
        <v>44</v>
      </c>
      <c r="E27" s="39"/>
      <c r="F27" s="39"/>
      <c r="G27" s="39"/>
      <c r="H27" s="39"/>
      <c r="I27" s="16"/>
    </row>
    <row r="28" spans="1:9" ht="22.5" customHeight="1" x14ac:dyDescent="0.25">
      <c r="A28" s="44"/>
      <c r="B28" s="50"/>
      <c r="C28" s="50"/>
      <c r="D28" s="6" t="s">
        <v>43</v>
      </c>
      <c r="E28" s="39"/>
      <c r="F28" s="39"/>
      <c r="G28" s="39"/>
      <c r="H28" s="39"/>
      <c r="I28" s="16"/>
    </row>
    <row r="29" spans="1:9" ht="22.5" customHeight="1" x14ac:dyDescent="0.25">
      <c r="A29" s="45"/>
      <c r="B29" s="51"/>
      <c r="C29" s="51"/>
      <c r="D29" s="4" t="s">
        <v>45</v>
      </c>
      <c r="E29" s="36"/>
      <c r="F29" s="36"/>
      <c r="G29" s="36"/>
      <c r="H29" s="36"/>
      <c r="I29" s="16"/>
    </row>
    <row r="30" spans="1:9" ht="22.5" customHeight="1" x14ac:dyDescent="0.25">
      <c r="A30" s="43"/>
      <c r="B30" s="49" t="s">
        <v>8</v>
      </c>
      <c r="C30" s="49"/>
      <c r="D30" s="4" t="s">
        <v>9</v>
      </c>
      <c r="E30" s="22">
        <v>4719289.4000000004</v>
      </c>
      <c r="F30" s="22">
        <f>E30</f>
        <v>4719289.4000000004</v>
      </c>
      <c r="G30" s="22">
        <f>F30</f>
        <v>4719289.4000000004</v>
      </c>
      <c r="H30" s="22">
        <f>G30/F30*100</f>
        <v>100</v>
      </c>
      <c r="I30" s="16"/>
    </row>
    <row r="31" spans="1:9" ht="22.5" customHeight="1" x14ac:dyDescent="0.25">
      <c r="A31" s="44"/>
      <c r="B31" s="50"/>
      <c r="C31" s="50"/>
      <c r="D31" s="6" t="s">
        <v>42</v>
      </c>
      <c r="E31" s="35"/>
      <c r="F31" s="35"/>
      <c r="G31" s="35"/>
      <c r="H31" s="35"/>
      <c r="I31" s="16"/>
    </row>
    <row r="32" spans="1:9" ht="36" customHeight="1" x14ac:dyDescent="0.25">
      <c r="A32" s="44"/>
      <c r="B32" s="50"/>
      <c r="C32" s="50"/>
      <c r="D32" s="4" t="s">
        <v>46</v>
      </c>
      <c r="E32" s="39"/>
      <c r="F32" s="39"/>
      <c r="G32" s="39"/>
      <c r="H32" s="39"/>
      <c r="I32" s="16"/>
    </row>
    <row r="33" spans="1:9" ht="24" customHeight="1" x14ac:dyDescent="0.25">
      <c r="A33" s="44"/>
      <c r="B33" s="50"/>
      <c r="C33" s="50"/>
      <c r="D33" s="6" t="s">
        <v>43</v>
      </c>
      <c r="E33" s="39"/>
      <c r="F33" s="39"/>
      <c r="G33" s="39"/>
      <c r="H33" s="39"/>
      <c r="I33" s="16"/>
    </row>
    <row r="34" spans="1:9" ht="24" customHeight="1" x14ac:dyDescent="0.25">
      <c r="A34" s="45"/>
      <c r="B34" s="51"/>
      <c r="C34" s="51"/>
      <c r="D34" s="4" t="s">
        <v>48</v>
      </c>
      <c r="E34" s="36"/>
      <c r="F34" s="36"/>
      <c r="G34" s="36"/>
      <c r="H34" s="36"/>
      <c r="I34" s="16"/>
    </row>
    <row r="35" spans="1:9" ht="24" customHeight="1" x14ac:dyDescent="0.25">
      <c r="A35" s="43"/>
      <c r="B35" s="49" t="s">
        <v>10</v>
      </c>
      <c r="C35" s="49"/>
      <c r="D35" s="4" t="s">
        <v>13</v>
      </c>
      <c r="E35" s="22">
        <v>778552.7</v>
      </c>
      <c r="F35" s="22">
        <f>E35</f>
        <v>778552.7</v>
      </c>
      <c r="G35" s="22">
        <f>F35</f>
        <v>778552.7</v>
      </c>
      <c r="H35" s="22">
        <f>G35/F35*100</f>
        <v>100</v>
      </c>
      <c r="I35" s="16"/>
    </row>
    <row r="36" spans="1:9" ht="24" customHeight="1" x14ac:dyDescent="0.25">
      <c r="A36" s="44"/>
      <c r="B36" s="50"/>
      <c r="C36" s="50"/>
      <c r="D36" s="6" t="s">
        <v>42</v>
      </c>
      <c r="E36" s="35"/>
      <c r="F36" s="35"/>
      <c r="G36" s="35"/>
      <c r="H36" s="35"/>
      <c r="I36" s="16"/>
    </row>
    <row r="37" spans="1:9" ht="24" customHeight="1" x14ac:dyDescent="0.25">
      <c r="A37" s="44"/>
      <c r="B37" s="50"/>
      <c r="C37" s="50"/>
      <c r="D37" s="4" t="s">
        <v>47</v>
      </c>
      <c r="E37" s="39"/>
      <c r="F37" s="39"/>
      <c r="G37" s="39"/>
      <c r="H37" s="39"/>
      <c r="I37" s="16"/>
    </row>
    <row r="38" spans="1:9" ht="24" customHeight="1" x14ac:dyDescent="0.25">
      <c r="A38" s="44"/>
      <c r="B38" s="50"/>
      <c r="C38" s="50"/>
      <c r="D38" s="6" t="s">
        <v>43</v>
      </c>
      <c r="E38" s="39"/>
      <c r="F38" s="39"/>
      <c r="G38" s="39"/>
      <c r="H38" s="39"/>
      <c r="I38" s="16"/>
    </row>
    <row r="39" spans="1:9" ht="24" customHeight="1" x14ac:dyDescent="0.25">
      <c r="A39" s="45"/>
      <c r="B39" s="51"/>
      <c r="C39" s="51"/>
      <c r="D39" s="4" t="s">
        <v>49</v>
      </c>
      <c r="E39" s="36"/>
      <c r="F39" s="36"/>
      <c r="G39" s="36"/>
      <c r="H39" s="36"/>
      <c r="I39" s="16"/>
    </row>
    <row r="40" spans="1:9" ht="36.75" customHeight="1" x14ac:dyDescent="0.25">
      <c r="A40" s="43"/>
      <c r="B40" s="49" t="s">
        <v>25</v>
      </c>
      <c r="C40" s="49"/>
      <c r="D40" s="4" t="s">
        <v>14</v>
      </c>
      <c r="E40" s="22">
        <v>91354.9</v>
      </c>
      <c r="F40" s="22">
        <f>E40</f>
        <v>91354.9</v>
      </c>
      <c r="G40" s="22">
        <f>F40</f>
        <v>91354.9</v>
      </c>
      <c r="H40" s="22">
        <f>G40/F40*100</f>
        <v>100</v>
      </c>
      <c r="I40" s="16"/>
    </row>
    <row r="41" spans="1:9" ht="18.75" customHeight="1" x14ac:dyDescent="0.25">
      <c r="A41" s="44"/>
      <c r="B41" s="50"/>
      <c r="C41" s="50"/>
      <c r="D41" s="6" t="s">
        <v>42</v>
      </c>
      <c r="E41" s="35"/>
      <c r="F41" s="35"/>
      <c r="G41" s="35"/>
      <c r="H41" s="35"/>
      <c r="I41" s="16"/>
    </row>
    <row r="42" spans="1:9" ht="35.25" customHeight="1" x14ac:dyDescent="0.25">
      <c r="A42" s="44"/>
      <c r="B42" s="50"/>
      <c r="C42" s="50"/>
      <c r="D42" s="4" t="s">
        <v>50</v>
      </c>
      <c r="E42" s="39"/>
      <c r="F42" s="39"/>
      <c r="G42" s="39"/>
      <c r="H42" s="39"/>
      <c r="I42" s="16"/>
    </row>
    <row r="43" spans="1:9" ht="19.5" customHeight="1" x14ac:dyDescent="0.25">
      <c r="A43" s="44"/>
      <c r="B43" s="50"/>
      <c r="C43" s="50"/>
      <c r="D43" s="6" t="s">
        <v>43</v>
      </c>
      <c r="E43" s="39"/>
      <c r="F43" s="39"/>
      <c r="G43" s="39"/>
      <c r="H43" s="39"/>
      <c r="I43" s="16"/>
    </row>
    <row r="44" spans="1:9" ht="19.5" customHeight="1" x14ac:dyDescent="0.25">
      <c r="A44" s="45"/>
      <c r="B44" s="51"/>
      <c r="C44" s="51"/>
      <c r="D44" s="4" t="s">
        <v>51</v>
      </c>
      <c r="E44" s="36"/>
      <c r="F44" s="36"/>
      <c r="G44" s="36"/>
      <c r="H44" s="36"/>
      <c r="I44" s="16"/>
    </row>
    <row r="45" spans="1:9" ht="36" customHeight="1" x14ac:dyDescent="0.25">
      <c r="A45" s="43"/>
      <c r="B45" s="49" t="s">
        <v>11</v>
      </c>
      <c r="C45" s="49"/>
      <c r="D45" s="4" t="s">
        <v>15</v>
      </c>
      <c r="E45" s="22">
        <v>44746.2</v>
      </c>
      <c r="F45" s="22">
        <f>E45</f>
        <v>44746.2</v>
      </c>
      <c r="G45" s="22">
        <f>F45</f>
        <v>44746.2</v>
      </c>
      <c r="H45" s="22">
        <f>G45/F45*100</f>
        <v>100</v>
      </c>
      <c r="I45" s="16"/>
    </row>
    <row r="46" spans="1:9" ht="24.75" customHeight="1" x14ac:dyDescent="0.25">
      <c r="A46" s="44"/>
      <c r="B46" s="50"/>
      <c r="C46" s="50"/>
      <c r="D46" s="6" t="s">
        <v>42</v>
      </c>
      <c r="E46" s="61"/>
      <c r="F46" s="61"/>
      <c r="G46" s="61"/>
      <c r="H46" s="61"/>
      <c r="I46" s="16"/>
    </row>
    <row r="47" spans="1:9" ht="51" customHeight="1" x14ac:dyDescent="0.25">
      <c r="A47" s="44"/>
      <c r="B47" s="50"/>
      <c r="C47" s="50"/>
      <c r="D47" s="4" t="s">
        <v>52</v>
      </c>
      <c r="E47" s="62"/>
      <c r="F47" s="62"/>
      <c r="G47" s="62"/>
      <c r="H47" s="62"/>
      <c r="I47" s="16"/>
    </row>
    <row r="48" spans="1:9" ht="20.25" customHeight="1" x14ac:dyDescent="0.25">
      <c r="A48" s="44"/>
      <c r="B48" s="50"/>
      <c r="C48" s="50"/>
      <c r="D48" s="6" t="s">
        <v>43</v>
      </c>
      <c r="E48" s="62"/>
      <c r="F48" s="62"/>
      <c r="G48" s="62"/>
      <c r="H48" s="62"/>
      <c r="I48" s="16"/>
    </row>
    <row r="49" spans="1:9" ht="36" customHeight="1" x14ac:dyDescent="0.25">
      <c r="A49" s="45"/>
      <c r="B49" s="51"/>
      <c r="C49" s="51"/>
      <c r="D49" s="4" t="s">
        <v>53</v>
      </c>
      <c r="E49" s="63"/>
      <c r="F49" s="63"/>
      <c r="G49" s="63"/>
      <c r="H49" s="63"/>
      <c r="I49" s="16"/>
    </row>
    <row r="50" spans="1:9" x14ac:dyDescent="0.25">
      <c r="A50" s="43"/>
      <c r="B50" s="49" t="s">
        <v>12</v>
      </c>
      <c r="C50" s="49"/>
      <c r="D50" s="4" t="s">
        <v>16</v>
      </c>
      <c r="E50" s="22">
        <v>150173.70000000001</v>
      </c>
      <c r="F50" s="22">
        <f>E50</f>
        <v>150173.70000000001</v>
      </c>
      <c r="G50" s="22">
        <f>F50</f>
        <v>150173.70000000001</v>
      </c>
      <c r="H50" s="22">
        <f>G50/F50*100</f>
        <v>100</v>
      </c>
      <c r="I50" s="16"/>
    </row>
    <row r="51" spans="1:9" ht="21" customHeight="1" x14ac:dyDescent="0.25">
      <c r="A51" s="44"/>
      <c r="B51" s="50"/>
      <c r="C51" s="50"/>
      <c r="D51" s="6" t="s">
        <v>42</v>
      </c>
      <c r="E51" s="61"/>
      <c r="F51" s="61"/>
      <c r="G51" s="61"/>
      <c r="H51" s="61"/>
      <c r="I51" s="16"/>
    </row>
    <row r="52" spans="1:9" ht="33.75" customHeight="1" x14ac:dyDescent="0.25">
      <c r="A52" s="44"/>
      <c r="B52" s="50"/>
      <c r="C52" s="50"/>
      <c r="D52" s="4" t="s">
        <v>54</v>
      </c>
      <c r="E52" s="62"/>
      <c r="F52" s="62"/>
      <c r="G52" s="62"/>
      <c r="H52" s="62"/>
      <c r="I52" s="16"/>
    </row>
    <row r="53" spans="1:9" ht="21" customHeight="1" x14ac:dyDescent="0.25">
      <c r="A53" s="44"/>
      <c r="B53" s="50"/>
      <c r="C53" s="50"/>
      <c r="D53" s="6" t="s">
        <v>43</v>
      </c>
      <c r="E53" s="62"/>
      <c r="F53" s="62"/>
      <c r="G53" s="62"/>
      <c r="H53" s="62"/>
      <c r="I53" s="16"/>
    </row>
    <row r="54" spans="1:9" ht="31.5" customHeight="1" x14ac:dyDescent="0.25">
      <c r="A54" s="45"/>
      <c r="B54" s="51"/>
      <c r="C54" s="51"/>
      <c r="D54" s="4" t="s">
        <v>55</v>
      </c>
      <c r="E54" s="63"/>
      <c r="F54" s="63"/>
      <c r="G54" s="63"/>
      <c r="H54" s="63"/>
      <c r="I54" s="16"/>
    </row>
    <row r="55" spans="1:9" ht="22.5" customHeight="1" x14ac:dyDescent="0.25">
      <c r="A55" s="1"/>
      <c r="B55" s="1"/>
      <c r="C55" s="1"/>
      <c r="D55" s="9" t="s">
        <v>56</v>
      </c>
      <c r="E55" s="23"/>
      <c r="F55" s="23"/>
      <c r="G55" s="23"/>
      <c r="H55" s="23"/>
      <c r="I55" s="16"/>
    </row>
    <row r="56" spans="1:9" ht="52.5" customHeight="1" x14ac:dyDescent="0.25">
      <c r="A56" s="43"/>
      <c r="B56" s="49" t="s">
        <v>17</v>
      </c>
      <c r="C56" s="49"/>
      <c r="D56" s="4" t="s">
        <v>21</v>
      </c>
      <c r="E56" s="22">
        <v>208989.6</v>
      </c>
      <c r="F56" s="22">
        <f>E56</f>
        <v>208989.6</v>
      </c>
      <c r="G56" s="22">
        <f>F56</f>
        <v>208989.6</v>
      </c>
      <c r="H56" s="22">
        <f>G56/F56*100</f>
        <v>100</v>
      </c>
      <c r="I56" s="16"/>
    </row>
    <row r="57" spans="1:9" ht="21" customHeight="1" x14ac:dyDescent="0.25">
      <c r="A57" s="44"/>
      <c r="B57" s="50"/>
      <c r="C57" s="50"/>
      <c r="D57" s="6" t="s">
        <v>57</v>
      </c>
      <c r="E57" s="61"/>
      <c r="F57" s="61"/>
      <c r="G57" s="61"/>
      <c r="H57" s="61"/>
      <c r="I57" s="16"/>
    </row>
    <row r="58" spans="1:9" ht="120.75" customHeight="1" x14ac:dyDescent="0.25">
      <c r="A58" s="44"/>
      <c r="B58" s="50"/>
      <c r="C58" s="50"/>
      <c r="D58" s="4" t="s">
        <v>59</v>
      </c>
      <c r="E58" s="62"/>
      <c r="F58" s="62"/>
      <c r="G58" s="62"/>
      <c r="H58" s="62"/>
      <c r="I58" s="16"/>
    </row>
    <row r="59" spans="1:9" ht="33" customHeight="1" x14ac:dyDescent="0.25">
      <c r="A59" s="44"/>
      <c r="B59" s="50"/>
      <c r="C59" s="50"/>
      <c r="D59" s="6" t="s">
        <v>58</v>
      </c>
      <c r="E59" s="62"/>
      <c r="F59" s="62"/>
      <c r="G59" s="62"/>
      <c r="H59" s="62"/>
      <c r="I59" s="16"/>
    </row>
    <row r="60" spans="1:9" ht="21" customHeight="1" x14ac:dyDescent="0.25">
      <c r="A60" s="44"/>
      <c r="B60" s="50"/>
      <c r="C60" s="50"/>
      <c r="D60" s="4" t="s">
        <v>48</v>
      </c>
      <c r="E60" s="62"/>
      <c r="F60" s="62"/>
      <c r="G60" s="62"/>
      <c r="H60" s="62"/>
      <c r="I60" s="16"/>
    </row>
    <row r="61" spans="1:9" ht="21" customHeight="1" x14ac:dyDescent="0.25">
      <c r="A61" s="44"/>
      <c r="B61" s="50"/>
      <c r="C61" s="50"/>
      <c r="D61" s="6" t="s">
        <v>60</v>
      </c>
      <c r="E61" s="62"/>
      <c r="F61" s="62"/>
      <c r="G61" s="62"/>
      <c r="H61" s="62"/>
      <c r="I61" s="16"/>
    </row>
    <row r="62" spans="1:9" ht="40.5" customHeight="1" x14ac:dyDescent="0.25">
      <c r="A62" s="45"/>
      <c r="B62" s="51"/>
      <c r="C62" s="51"/>
      <c r="D62" s="4" t="s">
        <v>61</v>
      </c>
      <c r="E62" s="63"/>
      <c r="F62" s="63"/>
      <c r="G62" s="63"/>
      <c r="H62" s="63"/>
      <c r="I62" s="16"/>
    </row>
    <row r="63" spans="1:9" ht="37.5" customHeight="1" x14ac:dyDescent="0.25">
      <c r="A63" s="43"/>
      <c r="B63" s="49" t="s">
        <v>18</v>
      </c>
      <c r="C63" s="49"/>
      <c r="D63" s="4" t="s">
        <v>28</v>
      </c>
      <c r="E63" s="22">
        <v>8932.1</v>
      </c>
      <c r="F63" s="22">
        <f>E63</f>
        <v>8932.1</v>
      </c>
      <c r="G63" s="22">
        <f>F63</f>
        <v>8932.1</v>
      </c>
      <c r="H63" s="22">
        <f>G63/F63*100</f>
        <v>100</v>
      </c>
      <c r="I63" s="16"/>
    </row>
    <row r="64" spans="1:9" ht="23.25" customHeight="1" x14ac:dyDescent="0.25">
      <c r="A64" s="44"/>
      <c r="B64" s="50"/>
      <c r="C64" s="50"/>
      <c r="D64" s="6" t="s">
        <v>57</v>
      </c>
      <c r="E64" s="61"/>
      <c r="F64" s="61"/>
      <c r="G64" s="61"/>
      <c r="H64" s="61"/>
      <c r="I64" s="16"/>
    </row>
    <row r="65" spans="1:9" ht="60" customHeight="1" x14ac:dyDescent="0.25">
      <c r="A65" s="44"/>
      <c r="B65" s="50"/>
      <c r="C65" s="50"/>
      <c r="D65" s="4" t="s">
        <v>62</v>
      </c>
      <c r="E65" s="62"/>
      <c r="F65" s="62"/>
      <c r="G65" s="62"/>
      <c r="H65" s="62"/>
      <c r="I65" s="16"/>
    </row>
    <row r="66" spans="1:9" ht="38.25" customHeight="1" x14ac:dyDescent="0.25">
      <c r="A66" s="44"/>
      <c r="B66" s="50"/>
      <c r="C66" s="50"/>
      <c r="D66" s="6" t="s">
        <v>58</v>
      </c>
      <c r="E66" s="62"/>
      <c r="F66" s="62"/>
      <c r="G66" s="62"/>
      <c r="H66" s="62"/>
      <c r="I66" s="16"/>
    </row>
    <row r="67" spans="1:9" ht="30" customHeight="1" x14ac:dyDescent="0.25">
      <c r="A67" s="44"/>
      <c r="B67" s="50"/>
      <c r="C67" s="50"/>
      <c r="D67" s="4" t="s">
        <v>51</v>
      </c>
      <c r="E67" s="62"/>
      <c r="F67" s="62"/>
      <c r="G67" s="62"/>
      <c r="H67" s="62"/>
      <c r="I67" s="16"/>
    </row>
    <row r="68" spans="1:9" ht="28.5" customHeight="1" x14ac:dyDescent="0.25">
      <c r="A68" s="44"/>
      <c r="B68" s="50"/>
      <c r="C68" s="50"/>
      <c r="D68" s="6" t="s">
        <v>60</v>
      </c>
      <c r="E68" s="62"/>
      <c r="F68" s="62"/>
      <c r="G68" s="62"/>
      <c r="H68" s="62"/>
      <c r="I68" s="16"/>
    </row>
    <row r="69" spans="1:9" ht="45" customHeight="1" x14ac:dyDescent="0.25">
      <c r="A69" s="45"/>
      <c r="B69" s="51"/>
      <c r="C69" s="51"/>
      <c r="D69" s="4" t="s">
        <v>61</v>
      </c>
      <c r="E69" s="63"/>
      <c r="F69" s="63"/>
      <c r="G69" s="63"/>
      <c r="H69" s="63"/>
      <c r="I69" s="16"/>
    </row>
    <row r="70" spans="1:9" ht="44.25" customHeight="1" x14ac:dyDescent="0.25">
      <c r="A70" s="43"/>
      <c r="B70" s="49" t="s">
        <v>19</v>
      </c>
      <c r="C70" s="49"/>
      <c r="D70" s="4" t="s">
        <v>63</v>
      </c>
      <c r="E70" s="22">
        <v>135000</v>
      </c>
      <c r="F70" s="22">
        <f>E70</f>
        <v>135000</v>
      </c>
      <c r="G70" s="22">
        <f>F70</f>
        <v>135000</v>
      </c>
      <c r="H70" s="22">
        <f>G70/F70*100</f>
        <v>100</v>
      </c>
      <c r="I70" s="16"/>
    </row>
    <row r="71" spans="1:9" ht="24" customHeight="1" x14ac:dyDescent="0.25">
      <c r="A71" s="44"/>
      <c r="B71" s="50"/>
      <c r="C71" s="50"/>
      <c r="D71" s="6" t="s">
        <v>57</v>
      </c>
      <c r="E71" s="35"/>
      <c r="F71" s="35"/>
      <c r="G71" s="35"/>
      <c r="H71" s="35"/>
      <c r="I71" s="16"/>
    </row>
    <row r="72" spans="1:9" ht="36" customHeight="1" x14ac:dyDescent="0.25">
      <c r="A72" s="44"/>
      <c r="B72" s="50"/>
      <c r="C72" s="50"/>
      <c r="D72" s="4" t="s">
        <v>29</v>
      </c>
      <c r="E72" s="39"/>
      <c r="F72" s="39"/>
      <c r="G72" s="39"/>
      <c r="H72" s="39"/>
      <c r="I72" s="16"/>
    </row>
    <row r="73" spans="1:9" ht="34.5" customHeight="1" x14ac:dyDescent="0.25">
      <c r="A73" s="44"/>
      <c r="B73" s="50"/>
      <c r="C73" s="50"/>
      <c r="D73" s="6" t="s">
        <v>58</v>
      </c>
      <c r="E73" s="39"/>
      <c r="F73" s="39"/>
      <c r="G73" s="39"/>
      <c r="H73" s="39"/>
      <c r="I73" s="16"/>
    </row>
    <row r="74" spans="1:9" ht="21" customHeight="1" x14ac:dyDescent="0.25">
      <c r="A74" s="44"/>
      <c r="B74" s="50"/>
      <c r="C74" s="50"/>
      <c r="D74" s="4" t="s">
        <v>48</v>
      </c>
      <c r="E74" s="39"/>
      <c r="F74" s="39"/>
      <c r="G74" s="39"/>
      <c r="H74" s="39"/>
      <c r="I74" s="16"/>
    </row>
    <row r="75" spans="1:9" ht="21.75" customHeight="1" x14ac:dyDescent="0.25">
      <c r="A75" s="44"/>
      <c r="B75" s="50"/>
      <c r="C75" s="50"/>
      <c r="D75" s="6" t="s">
        <v>60</v>
      </c>
      <c r="E75" s="39"/>
      <c r="F75" s="39"/>
      <c r="G75" s="39"/>
      <c r="H75" s="39"/>
      <c r="I75" s="16"/>
    </row>
    <row r="76" spans="1:9" ht="38.25" customHeight="1" x14ac:dyDescent="0.25">
      <c r="A76" s="45"/>
      <c r="B76" s="51"/>
      <c r="C76" s="51"/>
      <c r="D76" s="4" t="s">
        <v>61</v>
      </c>
      <c r="E76" s="36"/>
      <c r="F76" s="36"/>
      <c r="G76" s="36"/>
      <c r="H76" s="36"/>
      <c r="I76" s="16"/>
    </row>
    <row r="77" spans="1:9" ht="35.25" customHeight="1" x14ac:dyDescent="0.25">
      <c r="A77" s="43"/>
      <c r="B77" s="49" t="s">
        <v>20</v>
      </c>
      <c r="C77" s="49"/>
      <c r="D77" s="4" t="s">
        <v>24</v>
      </c>
      <c r="E77" s="22">
        <v>50000</v>
      </c>
      <c r="F77" s="22">
        <v>50000</v>
      </c>
      <c r="G77" s="22">
        <f>F77</f>
        <v>50000</v>
      </c>
      <c r="H77" s="22">
        <f>G77/F77*100</f>
        <v>100</v>
      </c>
      <c r="I77" s="16"/>
    </row>
    <row r="78" spans="1:9" ht="19.5" customHeight="1" x14ac:dyDescent="0.25">
      <c r="A78" s="44"/>
      <c r="B78" s="50"/>
      <c r="C78" s="50"/>
      <c r="D78" s="6" t="s">
        <v>57</v>
      </c>
      <c r="E78" s="61"/>
      <c r="F78" s="61"/>
      <c r="G78" s="61"/>
      <c r="H78" s="61"/>
      <c r="I78" s="16"/>
    </row>
    <row r="79" spans="1:9" ht="33" customHeight="1" x14ac:dyDescent="0.25">
      <c r="A79" s="44"/>
      <c r="B79" s="50"/>
      <c r="C79" s="50"/>
      <c r="D79" s="4" t="s">
        <v>64</v>
      </c>
      <c r="E79" s="62"/>
      <c r="F79" s="62"/>
      <c r="G79" s="62"/>
      <c r="H79" s="62"/>
      <c r="I79" s="16"/>
    </row>
    <row r="80" spans="1:9" ht="35.25" customHeight="1" x14ac:dyDescent="0.25">
      <c r="A80" s="44"/>
      <c r="B80" s="50"/>
      <c r="C80" s="50"/>
      <c r="D80" s="6" t="s">
        <v>58</v>
      </c>
      <c r="E80" s="62"/>
      <c r="F80" s="62"/>
      <c r="G80" s="62"/>
      <c r="H80" s="62"/>
      <c r="I80" s="16"/>
    </row>
    <row r="81" spans="1:9" ht="22.5" customHeight="1" x14ac:dyDescent="0.25">
      <c r="A81" s="44"/>
      <c r="B81" s="50"/>
      <c r="C81" s="50"/>
      <c r="D81" s="4" t="s">
        <v>49</v>
      </c>
      <c r="E81" s="62"/>
      <c r="F81" s="62"/>
      <c r="G81" s="62"/>
      <c r="H81" s="62"/>
      <c r="I81" s="16"/>
    </row>
    <row r="82" spans="1:9" ht="22.5" customHeight="1" x14ac:dyDescent="0.25">
      <c r="A82" s="44"/>
      <c r="B82" s="50"/>
      <c r="C82" s="50"/>
      <c r="D82" s="6" t="s">
        <v>60</v>
      </c>
      <c r="E82" s="62"/>
      <c r="F82" s="62"/>
      <c r="G82" s="62"/>
      <c r="H82" s="62"/>
      <c r="I82" s="16"/>
    </row>
    <row r="83" spans="1:9" ht="37.5" customHeight="1" x14ac:dyDescent="0.25">
      <c r="A83" s="45"/>
      <c r="B83" s="51"/>
      <c r="C83" s="51"/>
      <c r="D83" s="4" t="s">
        <v>61</v>
      </c>
      <c r="E83" s="63"/>
      <c r="F83" s="63"/>
      <c r="G83" s="63"/>
      <c r="H83" s="63"/>
      <c r="I83" s="16"/>
    </row>
    <row r="84" spans="1:9" ht="48.75" customHeight="1" x14ac:dyDescent="0.25">
      <c r="A84" s="43"/>
      <c r="B84" s="49" t="s">
        <v>30</v>
      </c>
      <c r="C84" s="49"/>
      <c r="D84" s="4" t="s">
        <v>31</v>
      </c>
      <c r="E84" s="22">
        <v>7630.9</v>
      </c>
      <c r="F84" s="22">
        <f>E84</f>
        <v>7630.9</v>
      </c>
      <c r="G84" s="22">
        <f>F84</f>
        <v>7630.9</v>
      </c>
      <c r="H84" s="22">
        <f>G84/F84*100</f>
        <v>100</v>
      </c>
      <c r="I84" s="16"/>
    </row>
    <row r="85" spans="1:9" ht="21" customHeight="1" x14ac:dyDescent="0.25">
      <c r="A85" s="44"/>
      <c r="B85" s="50"/>
      <c r="C85" s="50"/>
      <c r="D85" s="6" t="s">
        <v>57</v>
      </c>
      <c r="E85" s="61"/>
      <c r="F85" s="61"/>
      <c r="G85" s="61"/>
      <c r="H85" s="61"/>
      <c r="I85" s="16"/>
    </row>
    <row r="86" spans="1:9" ht="21" customHeight="1" x14ac:dyDescent="0.25">
      <c r="A86" s="44"/>
      <c r="B86" s="50"/>
      <c r="C86" s="50"/>
      <c r="D86" s="4" t="s">
        <v>66</v>
      </c>
      <c r="E86" s="62"/>
      <c r="F86" s="62"/>
      <c r="G86" s="62"/>
      <c r="H86" s="62"/>
      <c r="I86" s="16"/>
    </row>
    <row r="87" spans="1:9" ht="39" customHeight="1" x14ac:dyDescent="0.25">
      <c r="A87" s="44"/>
      <c r="B87" s="50"/>
      <c r="C87" s="50"/>
      <c r="D87" s="6" t="s">
        <v>58</v>
      </c>
      <c r="E87" s="62"/>
      <c r="F87" s="62"/>
      <c r="G87" s="62"/>
      <c r="H87" s="62"/>
      <c r="I87" s="16"/>
    </row>
    <row r="88" spans="1:9" ht="23.25" customHeight="1" x14ac:dyDescent="0.25">
      <c r="A88" s="44"/>
      <c r="B88" s="50"/>
      <c r="C88" s="50"/>
      <c r="D88" s="4" t="s">
        <v>65</v>
      </c>
      <c r="E88" s="62"/>
      <c r="F88" s="62"/>
      <c r="G88" s="62"/>
      <c r="H88" s="62"/>
      <c r="I88" s="16"/>
    </row>
    <row r="89" spans="1:9" ht="23.25" customHeight="1" x14ac:dyDescent="0.25">
      <c r="A89" s="44"/>
      <c r="B89" s="50"/>
      <c r="C89" s="50"/>
      <c r="D89" s="6" t="s">
        <v>60</v>
      </c>
      <c r="E89" s="62"/>
      <c r="F89" s="62"/>
      <c r="G89" s="62"/>
      <c r="H89" s="62"/>
      <c r="I89" s="16"/>
    </row>
    <row r="90" spans="1:9" ht="33" customHeight="1" x14ac:dyDescent="0.25">
      <c r="A90" s="45"/>
      <c r="B90" s="51"/>
      <c r="C90" s="51"/>
      <c r="D90" s="4" t="s">
        <v>61</v>
      </c>
      <c r="E90" s="63"/>
      <c r="F90" s="63"/>
      <c r="G90" s="63"/>
      <c r="H90" s="63"/>
      <c r="I90" s="16"/>
    </row>
    <row r="91" spans="1:9" ht="25.5" customHeight="1" x14ac:dyDescent="0.25">
      <c r="A91" s="9"/>
      <c r="B91" s="9"/>
      <c r="C91" s="9"/>
      <c r="D91" s="9" t="s">
        <v>38</v>
      </c>
      <c r="E91" s="25"/>
      <c r="F91" s="25"/>
      <c r="G91" s="25"/>
      <c r="H91" s="25"/>
      <c r="I91" s="16"/>
    </row>
    <row r="92" spans="1:9" ht="25.5" customHeight="1" x14ac:dyDescent="0.25">
      <c r="A92" s="43"/>
      <c r="B92" s="49" t="s">
        <v>22</v>
      </c>
      <c r="C92" s="49"/>
      <c r="D92" s="4" t="s">
        <v>23</v>
      </c>
      <c r="E92" s="22">
        <v>31979.3</v>
      </c>
      <c r="F92" s="22">
        <f>E92</f>
        <v>31979.3</v>
      </c>
      <c r="G92" s="22">
        <v>26687.33</v>
      </c>
      <c r="H92" s="22">
        <f>G92/F92*100</f>
        <v>83.45188919082031</v>
      </c>
      <c r="I92" s="16"/>
    </row>
    <row r="93" spans="1:9" ht="25.5" customHeight="1" x14ac:dyDescent="0.25">
      <c r="A93" s="44"/>
      <c r="B93" s="50"/>
      <c r="C93" s="50"/>
      <c r="D93" s="6" t="s">
        <v>67</v>
      </c>
      <c r="E93" s="35"/>
      <c r="F93" s="35"/>
      <c r="G93" s="35"/>
      <c r="H93" s="35"/>
      <c r="I93" s="16"/>
    </row>
    <row r="94" spans="1:9" ht="45.75" customHeight="1" x14ac:dyDescent="0.25">
      <c r="A94" s="45"/>
      <c r="B94" s="51"/>
      <c r="C94" s="51"/>
      <c r="D94" s="4" t="s">
        <v>68</v>
      </c>
      <c r="E94" s="36"/>
      <c r="F94" s="36"/>
      <c r="G94" s="36"/>
      <c r="H94" s="36"/>
      <c r="I94" s="16"/>
    </row>
    <row r="95" spans="1:9" x14ac:dyDescent="0.25">
      <c r="A95" s="11"/>
      <c r="B95" s="10"/>
      <c r="C95" s="12"/>
      <c r="D95" s="13"/>
      <c r="E95" s="14"/>
      <c r="F95" s="14"/>
      <c r="G95" s="14"/>
      <c r="H95" s="14"/>
    </row>
  </sheetData>
  <mergeCells count="102">
    <mergeCell ref="A92:A94"/>
    <mergeCell ref="A77:A83"/>
    <mergeCell ref="A84:A90"/>
    <mergeCell ref="A70:A76"/>
    <mergeCell ref="C40:C44"/>
    <mergeCell ref="C84:C90"/>
    <mergeCell ref="B84:B90"/>
    <mergeCell ref="F36:F39"/>
    <mergeCell ref="C45:C49"/>
    <mergeCell ref="E57:E62"/>
    <mergeCell ref="E46:E49"/>
    <mergeCell ref="A35:A39"/>
    <mergeCell ref="B35:B39"/>
    <mergeCell ref="C35:C39"/>
    <mergeCell ref="C77:C83"/>
    <mergeCell ref="C63:C69"/>
    <mergeCell ref="H46:H49"/>
    <mergeCell ref="H85:H90"/>
    <mergeCell ref="G85:G90"/>
    <mergeCell ref="F85:F90"/>
    <mergeCell ref="H64:H69"/>
    <mergeCell ref="G64:G69"/>
    <mergeCell ref="F64:F69"/>
    <mergeCell ref="H71:H76"/>
    <mergeCell ref="H78:H83"/>
    <mergeCell ref="G78:G83"/>
    <mergeCell ref="F78:F83"/>
    <mergeCell ref="E78:E83"/>
    <mergeCell ref="E93:E94"/>
    <mergeCell ref="H57:H62"/>
    <mergeCell ref="G57:G62"/>
    <mergeCell ref="F57:F62"/>
    <mergeCell ref="E85:E90"/>
    <mergeCell ref="E71:E76"/>
    <mergeCell ref="G71:G76"/>
    <mergeCell ref="F71:F76"/>
    <mergeCell ref="B63:B69"/>
    <mergeCell ref="A63:A69"/>
    <mergeCell ref="H93:H94"/>
    <mergeCell ref="G93:G94"/>
    <mergeCell ref="F93:F94"/>
    <mergeCell ref="B77:B83"/>
    <mergeCell ref="C92:C94"/>
    <mergeCell ref="B92:B94"/>
    <mergeCell ref="E64:E69"/>
    <mergeCell ref="C70:C76"/>
    <mergeCell ref="F46:F49"/>
    <mergeCell ref="C50:C54"/>
    <mergeCell ref="B70:B76"/>
    <mergeCell ref="C56:C62"/>
    <mergeCell ref="B56:B62"/>
    <mergeCell ref="B50:B54"/>
    <mergeCell ref="B40:B44"/>
    <mergeCell ref="A40:A44"/>
    <mergeCell ref="A50:A54"/>
    <mergeCell ref="H41:H44"/>
    <mergeCell ref="G41:G44"/>
    <mergeCell ref="F41:F44"/>
    <mergeCell ref="E41:E44"/>
    <mergeCell ref="G46:G49"/>
    <mergeCell ref="H51:H54"/>
    <mergeCell ref="G51:G54"/>
    <mergeCell ref="F51:F54"/>
    <mergeCell ref="E51:E54"/>
    <mergeCell ref="A56:A62"/>
    <mergeCell ref="B45:B49"/>
    <mergeCell ref="A45:A49"/>
    <mergeCell ref="G36:G39"/>
    <mergeCell ref="C9:C13"/>
    <mergeCell ref="B9:B13"/>
    <mergeCell ref="C15:C17"/>
    <mergeCell ref="F20:F23"/>
    <mergeCell ref="E20:E23"/>
    <mergeCell ref="E36:E39"/>
    <mergeCell ref="C19:C23"/>
    <mergeCell ref="B19:B23"/>
    <mergeCell ref="B15:B17"/>
    <mergeCell ref="E26:E29"/>
    <mergeCell ref="F31:F34"/>
    <mergeCell ref="E31:E34"/>
    <mergeCell ref="A30:A34"/>
    <mergeCell ref="C30:C34"/>
    <mergeCell ref="B30:B34"/>
    <mergeCell ref="C25:C29"/>
    <mergeCell ref="B25:B29"/>
    <mergeCell ref="F26:F29"/>
    <mergeCell ref="H36:H39"/>
    <mergeCell ref="A9:A17"/>
    <mergeCell ref="A19:A23"/>
    <mergeCell ref="A25:A29"/>
    <mergeCell ref="H20:H23"/>
    <mergeCell ref="G20:G23"/>
    <mergeCell ref="H26:H29"/>
    <mergeCell ref="G26:G29"/>
    <mergeCell ref="H31:H34"/>
    <mergeCell ref="G31:G34"/>
    <mergeCell ref="H16:H17"/>
    <mergeCell ref="G16:G17"/>
    <mergeCell ref="F16:F17"/>
    <mergeCell ref="E16:E17"/>
    <mergeCell ref="G2:H2"/>
    <mergeCell ref="A3:H3"/>
  </mergeCells>
  <phoneticPr fontId="8" type="noConversion"/>
  <dataValidations count="1">
    <dataValidation type="decimal" operator="greaterThanOrEqual" allowBlank="1" showInputMessage="1" showErrorMessage="1" sqref="H15:H16 E19:H20 H30:H31 H35:H36 H40:H41 H45:H46 H50:H51 H56:H57 H63:H64 H70:H71 H77:H78 H84:H85 E91:H91 E24:H24 H25:H26 H92:H93 H95">
      <formula1>0</formula1>
    </dataValidation>
  </dataValidations>
  <pageMargins left="0" right="0" top="0.49" bottom="0.49" header="0" footer="0.34"/>
  <pageSetup paperSize="9" scale="70" firstPageNumber="3278" fitToHeight="0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Ընդամենը new</vt:lpstr>
      <vt:lpstr>Sheet1</vt:lpstr>
      <vt:lpstr>'Ընդամենը new'!Print_Area</vt:lpstr>
      <vt:lpstr>'Ընդամենը new'!Print_Titles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2016-04-20T05:16:32Z</cp:lastPrinted>
  <dcterms:created xsi:type="dcterms:W3CDTF">2006-09-16T00:00:00Z</dcterms:created>
  <dcterms:modified xsi:type="dcterms:W3CDTF">2016-06-23T11:03:58Z</dcterms:modified>
</cp:coreProperties>
</file>