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9440" windowHeight="10890"/>
  </bookViews>
  <sheets>
    <sheet name="Axusjak_12" sheetId="1" r:id="rId1"/>
  </sheets>
  <externalReferences>
    <externalReference r:id="rId2"/>
  </externalReferences>
  <definedNames>
    <definedName name="_edn1" localSheetId="0">Axusjak_12!#REF!</definedName>
    <definedName name="_edn10" localSheetId="0">Axusjak_12!#REF!</definedName>
    <definedName name="_edn11" localSheetId="0">Axusjak_12!#REF!</definedName>
    <definedName name="_edn12" localSheetId="0">Axusjak_12!#REF!</definedName>
    <definedName name="_edn13" localSheetId="0">Axusjak_12!#REF!</definedName>
    <definedName name="_edn14" localSheetId="0">Axusjak_12!#REF!</definedName>
    <definedName name="_edn15" localSheetId="0">Axusjak_12!#REF!</definedName>
    <definedName name="_edn2" localSheetId="0">Axusjak_12!#REF!</definedName>
    <definedName name="_edn3" localSheetId="0">Axusjak_12!#REF!</definedName>
    <definedName name="_edn4" localSheetId="0">Axusjak_12!#REF!</definedName>
    <definedName name="_edn5" localSheetId="0">Axusjak_12!#REF!</definedName>
    <definedName name="_edn6" localSheetId="0">Axusjak_12!#REF!</definedName>
    <definedName name="_edn7" localSheetId="0">Axusjak_12!#REF!</definedName>
    <definedName name="_edn8" localSheetId="0">Axusjak_12!#REF!</definedName>
    <definedName name="_edn9" localSheetId="0">Axusjak_12!#REF!</definedName>
    <definedName name="_ednref1" localSheetId="0">Axusjak_12!#REF!</definedName>
    <definedName name="_ednref10" localSheetId="0">Axusjak_12!#REF!</definedName>
    <definedName name="_ednref11" localSheetId="0">Axusjak_12!#REF!</definedName>
    <definedName name="_ednref12" localSheetId="0">Axusjak_12!#REF!</definedName>
    <definedName name="_ednref13" localSheetId="0">Axusjak_12!#REF!</definedName>
    <definedName name="_ednref14" localSheetId="0">Axusjak_12!#REF!</definedName>
    <definedName name="_ednref15" localSheetId="0">Axusjak_12!#REF!</definedName>
    <definedName name="_ednref2" localSheetId="0">Axusjak_12!#REF!</definedName>
    <definedName name="_ednref3" localSheetId="0">Axusjak_12!#REF!</definedName>
    <definedName name="_ednref4" localSheetId="0">Axusjak_12!#REF!</definedName>
    <definedName name="_ednref5" localSheetId="0">Axusjak_12!#REF!</definedName>
    <definedName name="_ednref6" localSheetId="0">Axusjak_12!#REF!</definedName>
    <definedName name="_ednref7" localSheetId="0">Axusjak_12!#REF!</definedName>
    <definedName name="_ednref8" localSheetId="0">Axusjak_12!#REF!</definedName>
    <definedName name="_ednref9" localSheetId="0">Axusjak_12!#REF!</definedName>
    <definedName name="_edn16" localSheetId="0">Axusjak_12!#REF!</definedName>
    <definedName name="_edn16">#REF!</definedName>
    <definedName name="OLE_LINK1" localSheetId="0">Axusjak_12!#REF!</definedName>
    <definedName name="par_count">'[1]DOC 3'!$A$14,'[1]DOC 3'!$A$35,'[1]DOC 3'!$A$58,'[1]DOC 3'!$A$79,'[1]DOC 3'!$A$104,'[1]DOC 3'!$A$126,'[1]DOC 3'!$A$195,'[1]DOC 3'!$A$215,'[1]DOC 3'!$A$235,'[1]DOC 3'!$A$255,'[1]DOC 3'!$A$272,'[1]DOC 3'!$A$299,'[1]DOC 3'!$A$315,'[1]DOC 3'!$A$331,'[1]DOC 3'!$A$365</definedName>
    <definedName name="par_qual">'[1]DOC 3'!$A$15,'[1]DOC 3'!$A$127,'[1]DOC 3'!$A$256,'[1]DOC 3'!$A$316,'[1]DOC 3'!$A$333</definedName>
    <definedName name="par_time">'[1]DOC 3'!$A$16,'[1]DOC 3'!$A$128,'[1]DOC 3'!$A$317,'[1]DOC 3'!$A$334</definedName>
    <definedName name="par2.4s">'[1]DOC 3'!$A$20,'[1]DOC 3'!$A$49,'[1]DOC 3'!$A$93,'[1]DOC 3'!$A$132,'[1]DOC 3'!$A$152,'[1]DOC 3'!$A$166,'[1]DOC 3'!$A$185,'[1]DOC 3'!$A$205,'[1]DOC 3'!$A$225,'[1]DOC 3'!$A$245,'[1]DOC 3'!$A$262,'[1]DOC 3'!$A$289,'[1]DOC 3'!$A$305,'[1]DOC 3'!$A$321,'[1]DOC 3'!$A$338,'[1]DOC 3'!$A$355</definedName>
    <definedName name="par2.5s">'[1]DOC 3'!$A$22,'[1]DOC 3'!$A$134</definedName>
    <definedName name="par2.6s">'[1]DOC 3'!$A$40,'[1]DOC 3'!$A$65,'[1]DOC 3'!$A$89,'[1]DOC 3'!$A$111</definedName>
    <definedName name="par2.7s">'[1]DOC 3'!$A$178,'[1]DOC 3'!$A$349</definedName>
    <definedName name="par2.9s">'[1]DOC 3'!$A$18,'[1]DOC 3'!$A$47,'[1]DOC 3'!$A$91,'[1]DOC 3'!$A$130,'[1]DOC 3'!$A$150,'[1]DOC 3'!$A$164,'[1]DOC 3'!$A$183,'[1]DOC 3'!$A$203,'[1]DOC 3'!$A$223,'[1]DOC 3'!$A$243,'[1]DOC 3'!$A$260,'[1]DOC 3'!$A$287,'[1]DOC 3'!$A$303,'[1]DOC 3'!$A$319,'[1]DOC 3'!$A$336,'[1]DOC 3'!$A$353</definedName>
    <definedName name="par4.10s">'[1]DOC 3'!$A$42,'[1]DOC 3'!$A$84</definedName>
    <definedName name="par4.11d">'[1]DOC 3'!$A$44,'[1]DOC 3'!$A$86,'[1]DOC 3'!$A$200,'[1]DOC 3'!$A$220,'[1]DOC 3'!$A$240</definedName>
    <definedName name="par4.14">'[1]DOC 3'!$A$38,'[1]DOC 3'!$A$82,'[1]DOC 3'!$A$198,'[1]DOC 3'!$A$218,'[1]DOC 3'!$A$238,'[1]DOC 3'!$A$258</definedName>
    <definedName name="par4.15">'[1]DOC 3'!$A$60,'[1]DOC 3'!$A$106,'[1]DOC 3'!$A$274</definedName>
    <definedName name="par4.16">'[1]DOC 3'!$A$61,'[1]DOC 3'!$A$107,'[1]DOC 3'!$A$275</definedName>
    <definedName name="par4.17">'[1]DOC 3'!$A$59,'[1]DOC 3'!$A$105,'[1]DOC 3'!$A$273,'[1]DOC 3'!$A$370</definedName>
    <definedName name="par4.18d">'[1]DOC 3'!$A$62,'[1]DOC 3'!$A$108</definedName>
    <definedName name="par4.8">'[1]DOC 3'!$A$37,'[1]DOC 3'!$A$81,'[1]DOC 3'!$A$197,'[1]DOC 3'!$A$217,'[1]DOC 3'!$A$237</definedName>
    <definedName name="par4.9">'[1]DOC 3'!$A$39,'[1]DOC 3'!$A$83,'[1]DOC 3'!$A$199,'[1]DOC 3'!$A$219,'[1]DOC 3'!$A$239,'[1]DOC 3'!$A$259</definedName>
    <definedName name="par5.1">'[1]DOC 3'!$A$17,'[1]DOC 3'!$A$129</definedName>
    <definedName name="par5.3">'[1]DOC 3'!$A$36,'[1]DOC 3'!$A$80,'[1]DOC 3'!$A$196,'[1]DOC 3'!$A$216,'[1]DOC 3'!$A$236,'[1]DOC 3'!$A$257</definedName>
    <definedName name="par5.4">'[1]DOC 3'!$A$146,'[1]DOC 3'!$A$163,'[1]DOC 3'!$A$284,'[1]DOC 3'!$A$300,'[1]DOC 3'!$A$348</definedName>
    <definedName name="par5.6">'[1]DOC 3'!$A$318,'[1]DOC 3'!$A$335</definedName>
    <definedName name="_xlnm.Print_Titles" localSheetId="0">Axusjak_12!$5:$6</definedName>
    <definedName name="program">'[1]DOC 3'!$A$9,'[1]DOC 3'!$A$30,'[1]DOC 3'!$A$53,'[1]DOC 3'!$A$74,'[1]DOC 3'!$A$99,'[1]DOC 3'!$A$121,'[1]DOC 3'!$A$140,'[1]DOC 3'!$A$158,'[1]DOC 3'!$A$172,'[1]DOC 3'!$A$190,'[1]DOC 3'!$A$210,'[1]DOC 3'!$A$230,'[1]DOC 3'!$A$250,'[1]DOC 3'!$A$267,'[1]DOC 3'!$A$279,'[1]DOC 3'!$A$294,'[1]DOC 3'!$A$310,'[1]DOC 3'!$A$326,'[1]DOC 3'!$A$343,'[1]DOC 3'!$A$360</definedName>
  </definedNames>
  <calcPr calcId="145621" fullCalcOnLoad="1"/>
</workbook>
</file>

<file path=xl/calcChain.xml><?xml version="1.0" encoding="utf-8"?>
<calcChain xmlns="http://schemas.openxmlformats.org/spreadsheetml/2006/main">
  <c r="E8" i="1" l="1"/>
  <c r="E20" i="1"/>
  <c r="E30" i="1"/>
  <c r="E50" i="1"/>
  <c r="E62" i="1"/>
  <c r="E79" i="1"/>
  <c r="E89" i="1"/>
  <c r="E101" i="1"/>
  <c r="E168" i="1"/>
  <c r="E181" i="1"/>
  <c r="F8" i="1"/>
  <c r="F20" i="1"/>
  <c r="F30" i="1"/>
  <c r="F50" i="1"/>
  <c r="F62" i="1"/>
  <c r="F79" i="1"/>
  <c r="F89" i="1"/>
  <c r="F101" i="1"/>
  <c r="F168" i="1"/>
  <c r="F181" i="1"/>
  <c r="G8" i="1"/>
  <c r="H8" i="1" s="1"/>
  <c r="G20" i="1"/>
  <c r="H20" i="1" s="1"/>
  <c r="G30" i="1"/>
  <c r="G50" i="1"/>
  <c r="G62" i="1"/>
  <c r="G79" i="1"/>
  <c r="H79" i="1" s="1"/>
  <c r="G89" i="1"/>
  <c r="G101" i="1"/>
  <c r="H101" i="1" s="1"/>
  <c r="G168" i="1"/>
  <c r="G181" i="1"/>
  <c r="H14" i="1"/>
  <c r="H26" i="1"/>
  <c r="H30" i="1"/>
  <c r="H36" i="1"/>
  <c r="H42" i="1"/>
  <c r="H50" i="1"/>
  <c r="H56" i="1"/>
  <c r="H62" i="1"/>
  <c r="H68" i="1"/>
  <c r="H73" i="1"/>
  <c r="H85" i="1"/>
  <c r="H89" i="1"/>
  <c r="H95" i="1"/>
  <c r="H107" i="1"/>
  <c r="H112" i="1"/>
  <c r="H119" i="1"/>
  <c r="H125" i="1"/>
  <c r="H132" i="1"/>
  <c r="H139" i="1"/>
  <c r="H146" i="1"/>
  <c r="H153" i="1"/>
  <c r="H160" i="1"/>
  <c r="H168" i="1"/>
  <c r="H174" i="1"/>
  <c r="H177" i="1"/>
  <c r="H181" i="1"/>
  <c r="H187" i="1"/>
</calcChain>
</file>

<file path=xl/sharedStrings.xml><?xml version="1.0" encoding="utf-8"?>
<sst xmlns="http://schemas.openxmlformats.org/spreadsheetml/2006/main" count="238" uniqueCount="124">
  <si>
    <t>Ծրագրային դասիչը</t>
  </si>
  <si>
    <t>Գործառական դասիչը</t>
  </si>
  <si>
    <t>Ծրագիր/Քաղաքականության միջոցառում</t>
  </si>
  <si>
    <t>Բյուջե</t>
  </si>
  <si>
    <t>Ճշտված բյուջե</t>
  </si>
  <si>
    <t>Փաստացի</t>
  </si>
  <si>
    <t>Ծրագիրը</t>
  </si>
  <si>
    <t>Միջոցառումը</t>
  </si>
  <si>
    <t>(Բաժին/Խումբ /Դաս)</t>
  </si>
  <si>
    <t>ՀՀ պաշտպանության նախարարություն</t>
  </si>
  <si>
    <t>ԾՐԱԳԻՐ</t>
  </si>
  <si>
    <t>Թանգարանների ծրագիր</t>
  </si>
  <si>
    <t>Ծրագրի նկարագրությունը</t>
  </si>
  <si>
    <t>Թանգարանային առարկաների և հավաքածուների պահպանություն, համալրում, հրապարակում</t>
  </si>
  <si>
    <t>Վերջնական արդյունքի նկարագրությունը</t>
  </si>
  <si>
    <t>Քաղաքականության միջոցառումներ. Ծառայություններ</t>
  </si>
  <si>
    <t>ԱԾ09</t>
  </si>
  <si>
    <t>08.02.02</t>
  </si>
  <si>
    <t>Թանգարանային ծառայություններ և ցուցահանդեսներ (պաշտպանության ոլորտ)</t>
  </si>
  <si>
    <t>Մատուցվող ծառայության նկարագրությունը</t>
  </si>
  <si>
    <t>Թանգարանային նմուշների պահպանություն, ցուցահանդեսների կազմակերպում</t>
  </si>
  <si>
    <t>Ծառայություն մատուցողի անվանումը</t>
  </si>
  <si>
    <t>"Սարդարապատի հերոսամարտի հուշահամալիր, Հայոց ազգագրության և  ազատագրական պայքարի պատմության ազգային թանգարան" ՊՈԱԿ</t>
  </si>
  <si>
    <t>Հատուկ տրանսֆերտներ</t>
  </si>
  <si>
    <t>պատճառված վնասի փոխհատուցում</t>
  </si>
  <si>
    <t>Քաղաքականության միջոցառումներ. Տրանսֆերտներ</t>
  </si>
  <si>
    <t>ԾՏ01</t>
  </si>
  <si>
    <t>10.04.01</t>
  </si>
  <si>
    <t>ՀՀ քաղաքացիական գործերով վերաքննիչ դատարանի գործով վճիռների համաձայն կրած վնասի փոխհատուցում</t>
  </si>
  <si>
    <t>Ֆինանսավորման ծախսի նկարագրությունը</t>
  </si>
  <si>
    <t>Առաջնային (ամբուլատոր-պոլիկլինիկական) բուժօգնության ծրագիր</t>
  </si>
  <si>
    <t>Բնակչության առողջության առաջնային պահպանման, բուժկանխարգելիչ, մասնագիտական արտահիվանդանոցային բժշկական օգնության ծառայություններ, մանկաբարձագինեկոլոգիական ծառայություններ</t>
  </si>
  <si>
    <t>Բնակչության առողջության պահպանում և բարելավում` բուժօգնության և ծառայությունների որակի ու մատչելիության բարձրացման միջոցով</t>
  </si>
  <si>
    <t>ԱԾ05</t>
  </si>
  <si>
    <t>07.02.04</t>
  </si>
  <si>
    <t>Զորակոչային և նախազորակոչային տարիքի անձանց փորձաքննության և բժշկական օգնության ծառայություններ զորամասային և հոսպիտալային օղակներում</t>
  </si>
  <si>
    <t>Զինծառայողների, նրանց ընտանիքների անդամների և նախազորակոչային տարիքի անձանց հիվանդանոցային բուժօգնության, հիգենիկ, հակահամաճարակային և կանխարգելիչ ծառայությունների մատուցում</t>
  </si>
  <si>
    <t>Կառավարչական հիմնարկի կողմից օգտագործվող ակտիվներ</t>
  </si>
  <si>
    <t>ԿՀ01</t>
  </si>
  <si>
    <t>Հոսպիտալների և բուժկետերի բժշկական սարքավորումներով համալրում</t>
  </si>
  <si>
    <t>Ակտիվի նկարագրությունը</t>
  </si>
  <si>
    <t>Զորամասային և հոսպիտալային օղակներում բժշկական հետազոտությունների համար անհրաժեշտ սարքավորումների և գույքի ձեռքբերում</t>
  </si>
  <si>
    <t>Ակտիվն օգտագործող կազմակերպության անվանումը</t>
  </si>
  <si>
    <t>ՀՀ ՊՆ</t>
  </si>
  <si>
    <t>Ծրագիրը (ծրագրերը), որին (որոնց) առնչվում է ակտիվը</t>
  </si>
  <si>
    <t>1099 Առաջնային (ամբուլատոր-պոլիկլինիկական) բուժօգնության ծրագիր</t>
  </si>
  <si>
    <t>Պաշտպանության բնագավառում գիտական և գիտատեխնիկական գործունեություն</t>
  </si>
  <si>
    <t>Պաշտպանության ոլորտի հետազոտական և նախագծային աշխատանքների իրականացում</t>
  </si>
  <si>
    <t>ՀՀ պաշտպանության և անվտանգության ապահովում</t>
  </si>
  <si>
    <t>ԱԾ01</t>
  </si>
  <si>
    <t>02.04.01</t>
  </si>
  <si>
    <t>"Գիտական և գիտատեխնիկական նպատակային ծրագրային հետազոտություններ" ծրագրի շրջանակներում կատարվող հատուկ գիտահետազոտական և փորձակոնստրուկտորական աշխատանքներ</t>
  </si>
  <si>
    <t>Գիտահետազոտական և փորձակոնստրուկտորական աշխատանքների իրականացում պաշտպանության համակարգի ապահովման համար</t>
  </si>
  <si>
    <t xml:space="preserve">Պաշտպանության բնագավառում բարձրագույն և մասնագիտական կրթություն </t>
  </si>
  <si>
    <t>Նեղ մասնագետների պատրաստում և վերապատրաստում</t>
  </si>
  <si>
    <t>ՀՀ զինված ուժերը համալրել և վերապատրաստել գրագետ բանիմաց մասանագետներով:</t>
  </si>
  <si>
    <t>09.04.01</t>
  </si>
  <si>
    <t>Ռազմաուսումնական հաստատություններում նեղ մասնագետների պատրաստում և վերապատրաստում</t>
  </si>
  <si>
    <t>Ուսուցում արտերկրների ռազմական ուսումնական հաստատություններում, ակադեմիաներում, դասընթացներում վերապատրաստում</t>
  </si>
  <si>
    <t>Օտարերկրյա ռազմաուսումնական հաստատություններ</t>
  </si>
  <si>
    <t>ԱԾ02</t>
  </si>
  <si>
    <t>02.05.01</t>
  </si>
  <si>
    <t>Նախազորակոչային թվակազմից ՀՀ ԶՈՒ համար վարորդների պատրաստում</t>
  </si>
  <si>
    <t>Տվյալ տարվա համար հաստատված զորակոչի ենթակա զինակոչիկների թվակազմից ուսումնական ծրագրերով և նորմատիվ փաստաթղթերին համապատասխան վարորդների պատրաստում ՀՀ զինված ուժերի համար</t>
  </si>
  <si>
    <t>Պաշտպանամարզատեխնիկական հասարարական կազմակերպություն</t>
  </si>
  <si>
    <t>Բժշկական օգնություն, հարբժշկական, փորձագիտական ծառայությունների ծրագիր</t>
  </si>
  <si>
    <t>Բժշկական օգնություն և ծառայություններ հանրապետության բարձրաստիճան պաշտոնյանների համար, հատուկ խմբերում ընդգրկված անձանց պրոթեզավորում, դժվարամատչելի ախտորոշիչ զննման, պաթանատոմիական, դատական և գենետիկական փորձաքննություններ  և այլ ծառայություններ</t>
  </si>
  <si>
    <t>Բնակչության առողջության պահպանում, բարելավում, հիվանդությունների արգելակում և հակադարձում, բուժօգնության և ծառայությունների որակի ու մատչելիության բարձրացում</t>
  </si>
  <si>
    <t>ԾՏ03</t>
  </si>
  <si>
    <t>07.01.01</t>
  </si>
  <si>
    <t>Դեղորայքի տրամադրում զորամասային և հոսպիտալային օղակներում բուժօգնություն ստացողներին</t>
  </si>
  <si>
    <t>Կենտրոնացված կարգով դեղորայքի ձեռք բերում ամբուլատոր-պոլիկլինիկական և հոսպիտալային բուժօգնություն ստացողներին տրամադրելու նպատակով</t>
  </si>
  <si>
    <t>Արվեստի պահպանման և զարգացման ծրագիր</t>
  </si>
  <si>
    <t>Թատերարվեստի, երաժշտարվեստի, պարարվեստի, կերպարվեստի, ժողարվեստի ոլորտի ծառայություններ</t>
  </si>
  <si>
    <t>Քաղաքացիական հասարակության տեղեկացվածության և հաղորդակցման բարձրացում արվեստի ոլորտում</t>
  </si>
  <si>
    <t>ԱԾ32</t>
  </si>
  <si>
    <t>11.01.01</t>
  </si>
  <si>
    <t>Մշակութային միջոցառումների իրականացում</t>
  </si>
  <si>
    <t>Հայրենական Մեծ պատերազմում տարած հաղթանակի 70-րդ տարեդարձի կապակցությամբ վետերանների պատվիրակության այցի ապահովում  Ռուսաստանի Դաշնության Տեմրյուկ և Կերչ քաղաքներ</t>
  </si>
  <si>
    <t>"Միջազգային անվտանգության ասպետաց ակադեմիա" ՀԿ</t>
  </si>
  <si>
    <t>Պաշտպանության բնագավառում իրականացվող և մատուցվող ծառայություններ</t>
  </si>
  <si>
    <t>Ոլորտի քաղաքականության մշակման, իրականացման, վերահսկողության և համակարգման ծառայություններ</t>
  </si>
  <si>
    <t>Նպաստել ՀՀ պաշտպանողականության բարձրացման</t>
  </si>
  <si>
    <t>02.01.01</t>
  </si>
  <si>
    <t>Ռազմական կարիքների բավարարում</t>
  </si>
  <si>
    <t>Ընթացիկ գործունեության ապահովման գործողություններ</t>
  </si>
  <si>
    <t>Շենքերի և կառույցների ընթացիկ նորոգում և պահպանում</t>
  </si>
  <si>
    <t>Պաշտպանության կարիքների համար Մուսա լեռան հերոսամարտի հուշահամալիրի ընթացիկ նորոգում և պահպանում</t>
  </si>
  <si>
    <t>1169 Պաշտպանության բնագավառում իրականացվող և մատուցվող ծառայութ.</t>
  </si>
  <si>
    <t>04.05.04</t>
  </si>
  <si>
    <t>ՀՀ օդանավակայաններում ՌԴ զորամիավորումների օդանավերի սպասարկման և ծառայությունների ծախսերի փոխհատուցում</t>
  </si>
  <si>
    <t>Շենքերի և շինությունների շինարարություն</t>
  </si>
  <si>
    <t>Պաշտպանության կարիքների համար բնակելի, գրասենյակային և այլ նշանակության  շենքերի և շինությունների կառուցում</t>
  </si>
  <si>
    <t>1169 Պաշտպանության բնագավառում իրականացվող և մատուցվող ծառայություններ</t>
  </si>
  <si>
    <t>ԿՀ03</t>
  </si>
  <si>
    <t>Շենքերի և շինությունների հիմնանորոգում</t>
  </si>
  <si>
    <t>Պաշտպանության կարիքների համար բնակելի, գրասենյակային և այլ նշանակության շենքերի և շինությունների հիմնանորոգում</t>
  </si>
  <si>
    <t>ԿՀ04</t>
  </si>
  <si>
    <t>Տրանսպորտային սարքավորումների ձեռք բերում</t>
  </si>
  <si>
    <t>Պաշտպանության կարիքների համար ավտոմեքենաների, տրակտորների և այլ վերգետնյա տրանսպորտային սարքավորումների ձեռք բերում</t>
  </si>
  <si>
    <t>ԿՀ05</t>
  </si>
  <si>
    <t>Վարչական սարքավորումների ձեռք բերում</t>
  </si>
  <si>
    <t>Պաշտպանության կարիքների համար վարչական սարքավորումների ձեռք բերում</t>
  </si>
  <si>
    <t>ԿՀ06</t>
  </si>
  <si>
    <t>Այլ մեքենաների և սարքավորումների ձեռք բերում</t>
  </si>
  <si>
    <t>Պաշտպանության կարիքների համար մեքենայացված, չմեքենայացված, ներկառուցվածքային սարքավերումների և գործիքների, ինչպես նաև այլ մեքենաների և  սարքավորումների ձեռք բերում</t>
  </si>
  <si>
    <t>ԿՀ07</t>
  </si>
  <si>
    <t>Ոչ նյութական հիմնական միջոցների ձեռք բերում</t>
  </si>
  <si>
    <t>Պաշտպանության կարիքների համար համակարգչային ծրագրերի, գրքերի և այլ ոչ նյութական արժեքների ձեռք բերում</t>
  </si>
  <si>
    <t>Զոհված (մահացած) և առաջին, երկրորդ և երրորդ կարգի հաշմանդամ զինծառայողների ընտանիքներին աջակցություն</t>
  </si>
  <si>
    <t>Զոհված (մահացած) և առաջին, երկրորդ և երրորդ խմբերի հաշմանդամ զինծառայողներին և նրանց ընտանիքի անդամներին սոցիալական աջակցություն</t>
  </si>
  <si>
    <t>Զոհված (մահացած) և առաջին, երկրորդ և երրորդ կարգի հաշմանդամ զինծառայողների ընտանիքներին սոցիալական վիճակի բարելավում</t>
  </si>
  <si>
    <t>10.06.01</t>
  </si>
  <si>
    <t>Զոհված (մահացած) և առաջին, երկրորդ և երրորդ կարգի հաշմանդամ զինծառայողների  անօթևան ընտանիքներին բնակարանով ապահովում և բնակարանային պայմանների բարելավում</t>
  </si>
  <si>
    <t>Գնահատման չափանիշների համաձայն բնակարանի բարելավման կարիք ունեցող կարիքավորների ճանաչում , հաշվառում և նրանց անհատույց ֆինանսական աջակցության  տրամադրման եղանակով բնակարանային խնդիրների լուծում:</t>
  </si>
  <si>
    <t>Հումանիտար ականազերծման և փորձագիտական ծառայություններ</t>
  </si>
  <si>
    <t>Հակաականային գործունեության և փորձագիտական ծառայությունների պլանավորում և իրականացում</t>
  </si>
  <si>
    <t>Կասկածելի ականապատված տարածքների և դրա հետ փոխկապակցված զոհերի նվազեցում</t>
  </si>
  <si>
    <t>Հումանիտար ականազերծման և փորձագիտական ծառայությունների կազմակերպում</t>
  </si>
  <si>
    <t>Հակաականային գործողությունների ենթակա տարածքի հետազննում, քարտեզագրում, նախատեսվող ծավալի աշխատանքների հստակեցում և իրականացվող միջոցառումների պլանավորում</t>
  </si>
  <si>
    <t>"Հումանիտար ականազերծման և փորձագիտական կենտրոն" ՊՈԱԿ</t>
  </si>
  <si>
    <t>ՀՀ մշակութային ժառանգության բաղկացուցիչ մաս հանդիսացող  թանգարանային հավաքածուների անխաթար պահպանումն ու փոխանցումը սերունդներին:_x000D_
Թանգարանային հավաքածուներին հանրության հաղորդակցության աճ` նպաստելով հանրապետությունում մշակութային զբոսաշրջության խթանմանը, տնտեսական զարգացմանը, ինչպես նաև ԿԶԾ-ի իրագործմանը</t>
  </si>
  <si>
    <t>Հայաստանի Հանրապետության պաշտպանության նախարարություն</t>
  </si>
  <si>
    <t>Կատարման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</si>
</sst>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70" formatCode="_-* #,##0.00_р_._-;\-* #,##0.00_р_._-;_-* &quot;-&quot;??_р_._-;_-@_-"/>
    <numFmt numFmtId="171" formatCode="#,##0.0"/>
    <numFmt numFmtId="187" formatCode="0.0%"/>
  </numFmts>
  <fonts count="48">
    <font>
      <sz val="10"/>
      <name val="Arial Armenian"/>
    </font>
    <font>
      <sz val="10"/>
      <name val="Arial Armenian"/>
    </font>
    <font>
      <sz val="10"/>
      <color indexed="8"/>
      <name val="MS Sans Serif"/>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charset val="204"/>
    </font>
    <font>
      <sz val="10"/>
      <name val="Arial Armenian"/>
      <family val="2"/>
    </font>
    <font>
      <sz val="10"/>
      <name val="Arial"/>
      <charset val="204"/>
    </font>
    <font>
      <sz val="10"/>
      <name val="Arial"/>
      <family val="2"/>
    </font>
    <font>
      <b/>
      <sz val="11"/>
      <color indexed="63"/>
      <name val="Calibri"/>
      <family val="2"/>
    </font>
    <font>
      <sz val="10"/>
      <color indexed="8"/>
      <name val="MS Sans Serif"/>
      <family val="2"/>
      <charset val="204"/>
    </font>
    <font>
      <b/>
      <sz val="18"/>
      <color indexed="56"/>
      <name val="Cambria"/>
      <family val="2"/>
    </font>
    <font>
      <b/>
      <sz val="11"/>
      <color indexed="8"/>
      <name val="Calibri"/>
      <family val="2"/>
    </font>
    <font>
      <sz val="11"/>
      <color indexed="10"/>
      <name val="Calibri"/>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font>
    <font>
      <b/>
      <sz val="10"/>
      <color indexed="8"/>
      <name val="GHEA Grapalat"/>
      <family val="3"/>
    </font>
    <font>
      <sz val="10"/>
      <color indexed="8"/>
      <name val="GHEA Grapalat"/>
      <family val="3"/>
    </font>
    <font>
      <u/>
      <sz val="10"/>
      <color indexed="8"/>
      <name val="GHEA Grapalat"/>
      <family val="3"/>
    </font>
    <font>
      <sz val="10"/>
      <name val="GHEA Grapalat"/>
      <family val="3"/>
    </font>
    <font>
      <b/>
      <sz val="12"/>
      <color indexed="8"/>
      <name val="GHEA Grapalat"/>
      <family val="3"/>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9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0" borderId="0"/>
    <xf numFmtId="0" fontId="19" fillId="0" borderId="0"/>
    <xf numFmtId="0" fontId="20" fillId="0" borderId="0"/>
    <xf numFmtId="0" fontId="2" fillId="0" borderId="0"/>
    <xf numFmtId="0" fontId="21" fillId="23" borderId="7" applyNumberFormat="0" applyFont="0" applyAlignment="0" applyProtection="0"/>
    <xf numFmtId="0" fontId="22" fillId="20" borderId="8" applyNumberFormat="0" applyAlignment="0" applyProtection="0"/>
    <xf numFmtId="9" fontId="1" fillId="0" borderId="0" applyFont="0" applyFill="0" applyBorder="0" applyAlignment="0" applyProtection="0"/>
    <xf numFmtId="0" fontId="23" fillId="0" borderId="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27" fillId="7" borderId="1" applyNumberFormat="0" applyAlignment="0" applyProtection="0"/>
    <xf numFmtId="0" fontId="28" fillId="20" borderId="8" applyNumberFormat="0" applyAlignment="0" applyProtection="0"/>
    <xf numFmtId="0" fontId="29" fillId="20" borderId="1" applyNumberFormat="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21" borderId="2" applyNumberFormat="0" applyAlignment="0" applyProtection="0"/>
    <xf numFmtId="0" fontId="35" fillId="0" borderId="0" applyNumberFormat="0" applyFill="0" applyBorder="0" applyAlignment="0" applyProtection="0"/>
    <xf numFmtId="0" fontId="36" fillId="22" borderId="0" applyNumberFormat="0" applyBorder="0" applyAlignment="0" applyProtection="0"/>
    <xf numFmtId="0" fontId="19" fillId="0" borderId="0"/>
    <xf numFmtId="0" fontId="37" fillId="3" borderId="0" applyNumberFormat="0" applyBorder="0" applyAlignment="0" applyProtection="0"/>
    <xf numFmtId="0" fontId="38" fillId="0" borderId="0" applyNumberFormat="0" applyFill="0" applyBorder="0" applyAlignment="0" applyProtection="0"/>
    <xf numFmtId="0" fontId="4" fillId="23" borderId="7" applyNumberFormat="0" applyFont="0" applyAlignment="0" applyProtection="0"/>
    <xf numFmtId="9" fontId="19" fillId="0" borderId="0" applyFont="0" applyFill="0" applyBorder="0" applyAlignment="0" applyProtection="0"/>
    <xf numFmtId="0" fontId="39" fillId="0" borderId="6" applyNumberFormat="0" applyFill="0" applyAlignment="0" applyProtection="0"/>
    <xf numFmtId="0" fontId="23" fillId="0" borderId="0"/>
    <xf numFmtId="0" fontId="40" fillId="0" borderId="0" applyNumberFormat="0" applyFill="0" applyBorder="0" applyAlignment="0" applyProtection="0"/>
    <xf numFmtId="170" fontId="19" fillId="0" borderId="0" applyFont="0" applyFill="0" applyBorder="0" applyAlignment="0" applyProtection="0"/>
    <xf numFmtId="0" fontId="41" fillId="4" borderId="0" applyNumberFormat="0" applyBorder="0" applyAlignment="0" applyProtection="0"/>
  </cellStyleXfs>
  <cellXfs count="42">
    <xf numFmtId="0" fontId="0" fillId="0" borderId="0" xfId="0"/>
    <xf numFmtId="0" fontId="47" fillId="0" borderId="0" xfId="58" applyFont="1" applyFill="1" applyBorder="1" applyAlignment="1">
      <alignment horizontal="center" vertical="center"/>
    </xf>
    <xf numFmtId="0" fontId="43" fillId="0" borderId="0" xfId="58" applyFont="1" applyFill="1" applyBorder="1"/>
    <xf numFmtId="0" fontId="44" fillId="0" borderId="0" xfId="58" applyFont="1" applyFill="1" applyBorder="1"/>
    <xf numFmtId="0" fontId="44" fillId="0" borderId="0" xfId="58" applyFont="1" applyFill="1"/>
    <xf numFmtId="0" fontId="43" fillId="0" borderId="0" xfId="58" applyFont="1" applyFill="1"/>
    <xf numFmtId="0" fontId="44" fillId="0" borderId="0" xfId="58" applyFont="1" applyFill="1" applyAlignment="1">
      <alignment horizontal="centerContinuous" vertical="center"/>
    </xf>
    <xf numFmtId="0" fontId="44" fillId="0" borderId="10" xfId="58" applyFont="1" applyFill="1" applyBorder="1" applyAlignment="1">
      <alignment horizontal="justify" vertical="top" wrapText="1"/>
    </xf>
    <xf numFmtId="0" fontId="44" fillId="0" borderId="10" xfId="58" applyFont="1" applyFill="1" applyBorder="1" applyAlignment="1">
      <alignment horizontal="left" vertical="center"/>
    </xf>
    <xf numFmtId="0" fontId="43" fillId="0" borderId="10" xfId="58" applyFont="1" applyFill="1" applyBorder="1" applyAlignment="1">
      <alignment horizontal="center" vertical="center" wrapText="1"/>
    </xf>
    <xf numFmtId="187" fontId="44" fillId="0" borderId="10" xfId="58" applyNumberFormat="1" applyFont="1" applyFill="1" applyBorder="1" applyAlignment="1">
      <alignment horizontal="center" vertical="top" wrapText="1"/>
    </xf>
    <xf numFmtId="0" fontId="46" fillId="0" borderId="0" xfId="59" applyFont="1" applyFill="1"/>
    <xf numFmtId="49" fontId="46" fillId="0" borderId="0" xfId="59" applyNumberFormat="1" applyFont="1" applyFill="1" applyBorder="1" applyAlignment="1">
      <alignment horizontal="left" vertical="center"/>
    </xf>
    <xf numFmtId="49" fontId="46" fillId="0" borderId="0" xfId="59" applyNumberFormat="1" applyFont="1" applyFill="1" applyBorder="1" applyAlignment="1">
      <alignment horizontal="left" vertical="center" wrapText="1"/>
    </xf>
    <xf numFmtId="0" fontId="46" fillId="0" borderId="0" xfId="59" applyFont="1" applyFill="1" applyAlignment="1">
      <alignment horizontal="center"/>
    </xf>
    <xf numFmtId="0" fontId="46" fillId="0" borderId="0" xfId="59" applyFont="1" applyFill="1" applyBorder="1" applyAlignment="1">
      <alignment horizontal="center" wrapText="1"/>
    </xf>
    <xf numFmtId="0" fontId="44" fillId="0" borderId="0" xfId="58" applyFont="1" applyFill="1" applyAlignment="1">
      <alignment horizontal="center"/>
    </xf>
    <xf numFmtId="171" fontId="44" fillId="0" borderId="0" xfId="58" applyNumberFormat="1" applyFont="1" applyFill="1" applyAlignment="1">
      <alignment horizontal="center"/>
    </xf>
    <xf numFmtId="0" fontId="44" fillId="0" borderId="10" xfId="58" applyFont="1" applyFill="1" applyBorder="1" applyAlignment="1">
      <alignment horizontal="center" vertical="center" wrapText="1"/>
    </xf>
    <xf numFmtId="0" fontId="43" fillId="0" borderId="10" xfId="58" applyFont="1" applyFill="1" applyBorder="1" applyAlignment="1">
      <alignment horizontal="center" vertical="center"/>
    </xf>
    <xf numFmtId="171" fontId="44" fillId="0" borderId="0" xfId="58" applyNumberFormat="1" applyFont="1" applyFill="1" applyAlignment="1">
      <alignment vertical="center"/>
    </xf>
    <xf numFmtId="0" fontId="44" fillId="0" borderId="10" xfId="58" applyFont="1" applyFill="1" applyBorder="1" applyAlignment="1" applyProtection="1">
      <alignment vertical="center" wrapText="1"/>
    </xf>
    <xf numFmtId="0" fontId="45" fillId="0" borderId="10" xfId="58" applyFont="1" applyFill="1" applyBorder="1" applyAlignment="1">
      <alignment horizontal="left" vertical="center" wrapText="1"/>
    </xf>
    <xf numFmtId="0" fontId="44" fillId="0" borderId="10" xfId="58" applyNumberFormat="1" applyFont="1" applyFill="1" applyBorder="1" applyAlignment="1" applyProtection="1">
      <alignment vertical="center" wrapText="1"/>
    </xf>
    <xf numFmtId="0" fontId="44" fillId="0" borderId="10" xfId="58" applyFont="1" applyFill="1" applyBorder="1" applyAlignment="1">
      <alignment vertical="center" wrapText="1"/>
    </xf>
    <xf numFmtId="0" fontId="44" fillId="0" borderId="10" xfId="58" applyFont="1" applyFill="1" applyBorder="1" applyAlignment="1">
      <alignment vertical="center"/>
    </xf>
    <xf numFmtId="0" fontId="44" fillId="0" borderId="10" xfId="58" applyFont="1" applyFill="1" applyBorder="1" applyAlignment="1">
      <alignment horizontal="justify" vertical="center" wrapText="1"/>
    </xf>
    <xf numFmtId="0" fontId="44" fillId="0" borderId="0" xfId="58" applyFont="1" applyFill="1" applyAlignment="1">
      <alignment vertical="center"/>
    </xf>
    <xf numFmtId="0" fontId="46" fillId="0" borderId="0" xfId="59" applyFont="1" applyFill="1" applyAlignment="1">
      <alignment vertical="center"/>
    </xf>
    <xf numFmtId="0" fontId="46" fillId="0" borderId="0" xfId="59" applyFont="1" applyFill="1" applyAlignment="1">
      <alignment horizontal="center" vertical="center"/>
    </xf>
    <xf numFmtId="0" fontId="44" fillId="0" borderId="0" xfId="58" applyFont="1" applyFill="1" applyAlignment="1">
      <alignment horizontal="center" vertical="center"/>
    </xf>
    <xf numFmtId="4" fontId="44" fillId="0" borderId="10" xfId="58" applyNumberFormat="1" applyFont="1" applyFill="1" applyBorder="1" applyAlignment="1">
      <alignment horizontal="center" vertical="center" wrapText="1"/>
    </xf>
    <xf numFmtId="187" fontId="44" fillId="0" borderId="10" xfId="58" applyNumberFormat="1" applyFont="1" applyFill="1" applyBorder="1" applyAlignment="1">
      <alignment horizontal="center" vertical="center" wrapText="1"/>
    </xf>
    <xf numFmtId="4" fontId="44" fillId="0" borderId="10" xfId="58" applyNumberFormat="1" applyFont="1" applyFill="1" applyBorder="1" applyAlignment="1">
      <alignment horizontal="center"/>
    </xf>
    <xf numFmtId="187" fontId="44" fillId="0" borderId="10" xfId="58" applyNumberFormat="1" applyFont="1" applyFill="1" applyBorder="1" applyAlignment="1">
      <alignment horizontal="center" vertical="top"/>
    </xf>
    <xf numFmtId="187" fontId="44" fillId="0" borderId="10" xfId="62" applyNumberFormat="1" applyFont="1" applyFill="1" applyBorder="1" applyAlignment="1">
      <alignment horizontal="center" vertical="top" wrapText="1"/>
    </xf>
    <xf numFmtId="0" fontId="43" fillId="0" borderId="10" xfId="58" applyFont="1" applyFill="1" applyBorder="1" applyAlignment="1">
      <alignment horizontal="center" vertical="center" wrapText="1"/>
    </xf>
    <xf numFmtId="0" fontId="44" fillId="0" borderId="10" xfId="58" applyFont="1" applyFill="1" applyBorder="1" applyAlignment="1">
      <alignment horizontal="center" vertical="top" wrapText="1"/>
    </xf>
    <xf numFmtId="43" fontId="44" fillId="0" borderId="10" xfId="46" applyFont="1" applyFill="1" applyBorder="1" applyAlignment="1">
      <alignment horizontal="center" vertical="top" wrapText="1"/>
    </xf>
    <xf numFmtId="4" fontId="44" fillId="0" borderId="10" xfId="58" applyNumberFormat="1" applyFont="1" applyFill="1" applyBorder="1" applyAlignment="1">
      <alignment horizontal="center" vertical="top" wrapText="1"/>
    </xf>
    <xf numFmtId="0" fontId="44" fillId="0" borderId="10" xfId="58" applyFont="1" applyFill="1" applyBorder="1" applyAlignment="1">
      <alignment horizontal="center" vertical="center" wrapText="1"/>
    </xf>
    <xf numFmtId="0" fontId="44" fillId="0" borderId="10" xfId="58" applyFont="1" applyBorder="1" applyAlignment="1">
      <alignment horizontal="center" vertical="center" wrapText="1"/>
    </xf>
  </cellXfs>
  <cellStyles count="9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20% - Акцент1" xfId="7"/>
    <cellStyle name="20% - Акцент2" xfId="8"/>
    <cellStyle name="20% - Акцент3" xfId="9"/>
    <cellStyle name="20% - Акцент4" xfId="10"/>
    <cellStyle name="20% - Акцент5" xfId="11"/>
    <cellStyle name="20% - Акцент6" xfId="12"/>
    <cellStyle name="40% - Accent1" xfId="13" builtinId="31" customBuiltin="1"/>
    <cellStyle name="40% - Accent2" xfId="14" builtinId="35" customBuiltin="1"/>
    <cellStyle name="40% - Accent3" xfId="15" builtinId="39" customBuiltin="1"/>
    <cellStyle name="40% - Accent4" xfId="16" builtinId="43" customBuiltin="1"/>
    <cellStyle name="40% - Accent5" xfId="17" builtinId="47" customBuiltin="1"/>
    <cellStyle name="40% - Accent6" xfId="18" builtinId="51" customBuiltin="1"/>
    <cellStyle name="40% - Акцент1" xfId="19"/>
    <cellStyle name="40% - Акцент2" xfId="20"/>
    <cellStyle name="40% - Акцент3" xfId="21"/>
    <cellStyle name="40% - Акцент4" xfId="22"/>
    <cellStyle name="40% - Акцент5" xfId="23"/>
    <cellStyle name="40% - Акцент6" xfId="24"/>
    <cellStyle name="60% - Accent1" xfId="25" builtinId="32" customBuiltin="1"/>
    <cellStyle name="60% - Accent2" xfId="26" builtinId="36" customBuiltin="1"/>
    <cellStyle name="60% - Accent3" xfId="27" builtinId="40" customBuiltin="1"/>
    <cellStyle name="60% - Accent4" xfId="28" builtinId="44" customBuiltin="1"/>
    <cellStyle name="60% - Accent5" xfId="29" builtinId="48" customBuiltin="1"/>
    <cellStyle name="60% - Accent6" xfId="30" builtinId="52" customBuiltin="1"/>
    <cellStyle name="60% - Акцент1" xfId="31"/>
    <cellStyle name="60% - Акцент2" xfId="32"/>
    <cellStyle name="60% - Акцент3" xfId="33"/>
    <cellStyle name="60% - Акцент4" xfId="34"/>
    <cellStyle name="60% - Акцент5" xfId="35"/>
    <cellStyle name="60% - Акцент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Bad" xfId="43" builtinId="27" customBuiltin="1"/>
    <cellStyle name="Calculation" xfId="44" builtinId="22" customBuiltin="1"/>
    <cellStyle name="Check Cell" xfId="45" builtinId="23" customBuiltin="1"/>
    <cellStyle name="Comma" xfId="46" builtinId="3"/>
    <cellStyle name="Explanatory Text" xfId="47" builtinId="53" customBuiltin="1"/>
    <cellStyle name="Good" xfId="48" builtinId="26" customBuiltin="1"/>
    <cellStyle name="Heading 1" xfId="49" builtinId="16" customBuiltin="1"/>
    <cellStyle name="Heading 2" xfId="50" builtinId="17" customBuiltin="1"/>
    <cellStyle name="Heading 3" xfId="51" builtinId="18" customBuiltin="1"/>
    <cellStyle name="Heading 4" xfId="52" builtinId="19" customBuiltin="1"/>
    <cellStyle name="Input" xfId="53" builtinId="20" customBuiltin="1"/>
    <cellStyle name="Linked Cell" xfId="54" builtinId="24" customBuiltin="1"/>
    <cellStyle name="Neutral" xfId="55" builtinId="28" customBuiltin="1"/>
    <cellStyle name="Normal" xfId="0" builtinId="0"/>
    <cellStyle name="Normal 2" xfId="56"/>
    <cellStyle name="Normal 3" xfId="57"/>
    <cellStyle name="Normal_havelvac4" xfId="58"/>
    <cellStyle name="Normal_pn (1)" xfId="59"/>
    <cellStyle name="Note" xfId="60" builtinId="10" customBuiltin="1"/>
    <cellStyle name="Output" xfId="61" builtinId="21" customBuiltin="1"/>
    <cellStyle name="Percent" xfId="62" builtinId="5"/>
    <cellStyle name="Style 1" xfId="63"/>
    <cellStyle name="Title" xfId="64" builtinId="15" customBuiltin="1"/>
    <cellStyle name="Total" xfId="65" builtinId="25" customBuiltin="1"/>
    <cellStyle name="Warning Text" xfId="66" builtinId="11" customBuiltin="1"/>
    <cellStyle name="Акцент1" xfId="67"/>
    <cellStyle name="Акцент2" xfId="68"/>
    <cellStyle name="Акцент3" xfId="69"/>
    <cellStyle name="Акцент4" xfId="70"/>
    <cellStyle name="Акцент5" xfId="71"/>
    <cellStyle name="Акцент6" xfId="72"/>
    <cellStyle name="Ввод " xfId="73"/>
    <cellStyle name="Вывод" xfId="74"/>
    <cellStyle name="Вычисление" xfId="75"/>
    <cellStyle name="Заголовок 1" xfId="76"/>
    <cellStyle name="Заголовок 2" xfId="77"/>
    <cellStyle name="Заголовок 3" xfId="78"/>
    <cellStyle name="Заголовок 4" xfId="79"/>
    <cellStyle name="Итог" xfId="80"/>
    <cellStyle name="Контрольная ячейка" xfId="81"/>
    <cellStyle name="Название" xfId="82"/>
    <cellStyle name="Нейтральный" xfId="83"/>
    <cellStyle name="Обычный 2" xfId="84"/>
    <cellStyle name="Плохой" xfId="85"/>
    <cellStyle name="Пояснение" xfId="86"/>
    <cellStyle name="Примечание" xfId="87"/>
    <cellStyle name="Процентный 2" xfId="88"/>
    <cellStyle name="Связанная ячейка" xfId="89"/>
    <cellStyle name="Стиль 1" xfId="90"/>
    <cellStyle name="Текст предупреждения" xfId="91"/>
    <cellStyle name="Финансовый 2" xfId="92"/>
    <cellStyle name="Хороший" xfId="93"/>
  </cellStyles>
  <dxfs count="3">
    <dxf>
      <font>
        <b/>
        <i val="0"/>
        <strike val="0"/>
        <condense val="0"/>
        <extend val="0"/>
      </font>
    </dxf>
    <dxf>
      <font>
        <b/>
        <i val="0"/>
        <strike val="0"/>
        <condense val="0"/>
        <extend val="0"/>
      </font>
    </dxf>
    <dxf>
      <font>
        <b/>
        <i val="0"/>
        <strike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g_hakobyan.HEALTHCARE\My%20Documents\2010\docer%201-3\Doc%203%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3"/>
    </sheetNames>
    <sheetDataSet>
      <sheetData sheetId="0">
        <row r="9">
          <cell r="A9" t="str">
            <v>Ìñ³·ñ³ÛÇÝ ¹³ëÇãÁ</v>
          </cell>
        </row>
        <row r="14">
          <cell r="A14" t="str">
            <v>ø³Ý³Ï³Ï³Ý</v>
          </cell>
        </row>
        <row r="30">
          <cell r="A30" t="str">
            <v>ì»ñçÝ³Ï³Ý ³ñ¹ÛáõÝùÇ ÝÏ³ñ³·ñáõÃÛáõÝÁ</v>
          </cell>
        </row>
        <row r="36">
          <cell r="A36" t="str">
            <v>2. ä»ï³Ï³Ý Ï³é³í³ñã³Ï³Ý ÑÇÙÝ³ñÏÇ Ï³ñáÕáõÃÛáõÝÝ»ñÇ ½³ñ·³óÙ³Ý ·Íáí Ï³ï³ñáÕ³Ï³Ý ã³÷áñáßÇãÝ»ñ</v>
          </cell>
        </row>
        <row r="38">
          <cell r="A38" t="str">
            <v>²ÕÛáõë³Ï 6. üÇ½ÇÏ³Ï³Ý Ï³åÇï³É. Ï³é³í³ñã³Ï³Ý ÑÇÙÝ³ñÏÇ ÏáÕÙÇó áõÕÕ³ÏÇáñ»Ý û·ï³·áñÍíáÕ ³ÏïÇíÝ»ñ (³ÏïÇíÝ»ñÇ Ó»éù µ»ñáõÙ, Ï³éáõóáõÙ Ï³Ù ÑÇÙÝ³Ýáñá·áõÙ)</v>
          </cell>
        </row>
        <row r="40">
          <cell r="A40" t="str">
            <v>Ìñ³·ñ³ÛÇÝ ¹³ëÇãÁ</v>
          </cell>
        </row>
        <row r="42">
          <cell r="A42" t="str">
            <v>&lt;Éñ³óÝ»É Íñ³·ñÇ ¹³ëÇãÁ&gt;</v>
          </cell>
        </row>
        <row r="44">
          <cell r="A44" t="str">
            <v>â³÷áñáßÇãÝ»ñ</v>
          </cell>
        </row>
        <row r="47">
          <cell r="A47" t="str">
            <v>²ÏïÇíÇ Í³é³ÛáõÃÛ³Ý Ï³ÝË³ï»ëíáÕ Å³ÙÏ»ïÁ</v>
          </cell>
        </row>
        <row r="49">
          <cell r="A49" t="str">
            <v>îíÛ³É µÛáõç»ï³ÛÇÝ ï³ñí³Ý Ý³Ëáñ¹áÕ µÛáõç»ï³ÛÇÝ ï³ñÇÝ»ñÇ ÁÝÃ³óùáõÙ ³ÏïÇíÇ íñ³ Ï³ï³ñí³Í Í³Ëë»ñÁ (Ñ³½³ñ ¹ñ³Ù)</v>
          </cell>
        </row>
        <row r="53">
          <cell r="A53" t="str">
            <v>&lt;Ü»ñÏ³Û³óÝ»É ÷áË³ñÇÝíáÕ ³ÏïÇíÇ ÝÏ³ñ³·ñáõÃÛáõÝÁ&gt;</v>
          </cell>
        </row>
        <row r="58">
          <cell r="A58" t="str">
            <v>&lt;Èñ³óÝ»É Íñ³·ñÇ ³Ýí³ÝáõÙÁ&gt;</v>
          </cell>
        </row>
        <row r="59">
          <cell r="A59" t="str">
            <v>ì»ñçÝ³Ï³Ý ³ñ¹ÛáõÝùÇ ÝÏ³ñ³·ñáõÃÛáõÝÁ</v>
          </cell>
        </row>
        <row r="60">
          <cell r="A60" t="str">
            <v>&lt;Ü»ñÏ³Û³óÝ»É í»ñçÝ³Ï³Ý ³ñ¹ÛáõÝùÇ ÝÏ³ñ³·ñáõÃÛáõÝÁ&gt;</v>
          </cell>
        </row>
        <row r="62">
          <cell r="A62" t="str">
            <v>²ÕÛáõë³Ï 7. üÇ½ÇÏ³Ï³Ý Ï³åÇï³É. Ï³é³í³ñã³Ï³Ý ÑÇÙÝ³ñÏÇ ÏáÕÙÇó û·ï³·áñÍíáÕ ³ÏïÇíÝ»ñ (³ÏïÇíÝ»ñÇ í³×³éù Ï³Ù ¹áõñë ·ñáõÙ)</v>
          </cell>
        </row>
        <row r="65">
          <cell r="A65" t="str">
            <v>&lt;Éñ³óÝ»É Íñ³·ñÇ ¹³ëÇãÁ&gt;</v>
          </cell>
        </row>
        <row r="74">
          <cell r="A74" t="str">
            <v>Ì³Ëë³ÛÇÝ ³ñ¹ÛáõÝ³í»ïáõÃÛ³Ý µ³ñ»É³íÙ³Ý íñ³</v>
          </cell>
        </row>
        <row r="79">
          <cell r="A79" t="str">
            <v>3.  ä»ï³Ï³Ý Ï³é³í³ñã³Ï³Ý ÑÇÙÝ³ñÏÇ Ñ³ßí»ÏßéáõÙ Ñ³ßí³éíáÕ ³ÛÝ ³ÏïÇíÝ»ñÇ Ó»éù µ»ñÙ³Ý, Ï³éáõóÙ³Ý Ï³Ù ÑÇÙÝ³Ýáñá·Ù³Ý ·Íáí Ï³ï³ñáÕ³Ï³Ý ã³÷áñáßÇãÝ»ñ, áñáÝù û·ï³·áñÍíáõÙ »Ý ä»ï³Ï³Ý Ï³é³í³ñã³Ï³Ý ÑÇÙÝ³ñÏ ãÑ³Ý¹Çë³óáÕ Ï³½Ù³Ï»ñåáõÃÛáõÝÝ»ñÇ ÏáÕÙÇó</v>
          </cell>
        </row>
        <row r="81">
          <cell r="A81" t="str">
            <v>²ÕÛáõë³Ï 8. üÇ½ÇÏ³Ï³Ý ³ÛÉ ³ÏïÇíÝ»ñ (Ýáñ ³ÏïÇíÝ»ñÇ Ó»éù µ»ñáõÙ, Ï³éáõóáõÙ Ï³Ù ÑÇÙÝ³Ýáñá·áõÙ, áñáÝù û·ï³·áñÍíáõÙ »Ý å»ï³Ï³Ý Ï³é³í³ñã³Ï³Ý ÑÇÙÝ³ñÏ ãÑ³Ý¹Çë³óáÕ Ï³½Ù³Ï»ñåáõÃÛáõÝÝ»ñÇ ÏáÕÙÇó)</v>
          </cell>
        </row>
        <row r="84">
          <cell r="A84" t="str">
            <v>Ìñ³·ñ³ÛÇÝ ¹³ëÇãÁ</v>
          </cell>
        </row>
        <row r="86">
          <cell r="A86" t="str">
            <v>&lt;Éñ³óÝ»É Íñ³·ñÇ ¹³ëÇãÁ&gt;</v>
          </cell>
        </row>
        <row r="89">
          <cell r="A89" t="str">
            <v>ø³Ý³Ï³Ï³Ý</v>
          </cell>
        </row>
        <row r="91">
          <cell r="A91" t="str">
            <v>²ÏïÇíÇ Í³é³ÛáõÃÛ³Ý Ï³ÝË³ï»ëíáÕ Å³ÙÏ»ïÁ</v>
          </cell>
        </row>
        <row r="93">
          <cell r="A93" t="str">
            <v>îíÛ³É µÛáõç»ï³ÛÇÝ ï³ñí³Ý Ý³Ëáñ¹áÕ µÛáõç»ï³ÛÇÝ ï³ñÇÝ»ñÇ ÁÝÃ³óùáõÙ ³ÏïÇíÇ íñ³ Ï³ï³ñí³Í Í³Ëë»ñÁ (Ñ³½³ñ ¹ñ³Ù)</v>
          </cell>
        </row>
        <row r="99">
          <cell r="A99" t="str">
            <v>²ÏïÇíÝ û·ï³·áñÍáÕ Ï³½Ù³Ï»ñåáõÃÛ³Ý ³Ýí³ÝáõÙÁ</v>
          </cell>
        </row>
        <row r="104">
          <cell r="A104" t="str">
            <v>&lt;Ü»ñÏ³Û³óÝ»É í»ñçÝ³Ï³Ý ³ñ¹ÛáõÝùÇ ÝÏ³ñ³·ñáõÃÛáõÝÁ&gt;</v>
          </cell>
        </row>
        <row r="107">
          <cell r="A107" t="str">
            <v>²ÕÛáõë³Ï 9. üÇ½ÇÏ³Ï³Ý ³ÛÉ ³ÏïÇíÝ»ñ (³ÏïÇíÝ»ñÇ í³×³éù Ï³Ù ¹áõñë ·ñáõÙ, áñáÝù û·ï³·áñÍíáõÙ »Ý ä»ï³Ï³Ý Ï³é³í³ñã³Ï³Ý ÑÇÙÝ³ñÏ ãÑ³Ý¹Çë³óáÕ Ï³½Ù³Ï»ñåáõÃÛáõÝÝ»ñÇ ÏáÕÙÇó)</v>
          </cell>
        </row>
        <row r="111">
          <cell r="A111" t="str">
            <v>&lt;Éñ³óÝ»É Íñ³·ñÇ ¹³ëÇãÁ&gt;</v>
          </cell>
        </row>
        <row r="121">
          <cell r="A121" t="str">
            <v>²ÏïÇíÝ û·ï³·áñÍáÕ Ï³½Ù³Ï»ñåáõÃÛ³Ý ³Ýí³ÝáõÙÁ</v>
          </cell>
        </row>
        <row r="127">
          <cell r="A127" t="str">
            <v>²ÛÉ ù³Õ³ù³Ï³ÝáõÃÛ³Ý ÙÇçáó³éáõÙÝ»ñÇ ·Íáí Ï³ï³ñáÕ³Ï³Ý ã³÷áñáßÇãÝ»ñ</v>
          </cell>
        </row>
        <row r="129">
          <cell r="A129" t="str">
            <v>²ÕÛáõë³Ï 10. Ì³é³ÛáõÃÛáõÝÝ»ñ</v>
          </cell>
        </row>
        <row r="140">
          <cell r="A140" t="str">
            <v>Ìñ³·ÇñÁ (Íñ³·ñ»ñÁ), áñÇ (áñáÝó) ßñç³Ý³ÏÝ»ñáõÙ Çñ³Ï³Ý³óíáõÙ ¿ ù³Õ³ù³Ï³ÝáõÃÛ³Ý ÙÇçáó³éáõÙÁ</v>
          </cell>
        </row>
        <row r="152">
          <cell r="A152" t="str">
            <v>ø³Ý³Ï³Ï³Ý</v>
          </cell>
        </row>
        <row r="158">
          <cell r="A158" t="str">
            <v>ì»ñçÝ³Ï³Ý ³ñ¹ÛáõÝùÇ ÝÏ³ñ³·ñáõÃÛáõÝÁ</v>
          </cell>
        </row>
        <row r="163">
          <cell r="A163" t="str">
            <v>Ìñ³·ñ³ÛÇÝ ¹³ëÇãÁ</v>
          </cell>
        </row>
        <row r="172">
          <cell r="A172" t="str">
            <v>Ìñ³·ÇñÁ (Íñ³·ñ»ñÁ), áñÇ (áñáÝó) ßñç³Ý³ÏÝ»ñáõÙ Çñ³Ï³Ý³óíáõÙ ¿ ù³Õ³ù³Ï³ÝáõÃÛ³Ý ÙÇçáó³éáõÙÁ</v>
          </cell>
        </row>
        <row r="183">
          <cell r="A183" t="str">
            <v>â³÷áñáßÇãÝ»ñ</v>
          </cell>
        </row>
        <row r="185">
          <cell r="A185" t="str">
            <v>àñ³Ï³Ï³Ý</v>
          </cell>
        </row>
        <row r="190">
          <cell r="A190" t="str">
            <v>ì»ñçÝ³Ï³Ý ³ñ¹ÛáõÝùÇ ÝÏ³ñ³·ñáõÃÛáõÝÁ</v>
          </cell>
        </row>
        <row r="195">
          <cell r="A195" t="str">
            <v>Ìñ³·ñ³ÛÇÝ ¹³ëÇãÁ</v>
          </cell>
        </row>
        <row r="197">
          <cell r="A197" t="str">
            <v>À002</v>
          </cell>
        </row>
        <row r="199">
          <cell r="A199" t="str">
            <v>â³÷áñáßÇãÝ»ñ</v>
          </cell>
        </row>
        <row r="200">
          <cell r="A200" t="str">
            <v>ø³Ý³Ï³Ï³Ý</v>
          </cell>
        </row>
        <row r="203">
          <cell r="A203" t="str">
            <v>Ø³ïáõóíáÕ Í³é³ÛáõÃÛ³Ý íñ³ Ï³ï³ñíáÕ Í³ËëÁ (Ñ³½³ñ ¹ñ³Ù)</v>
          </cell>
        </row>
        <row r="205">
          <cell r="A205" t="str">
            <v>À002 ÐÇí³Ý¹³Ýáó³ÛÇÝ  µáõÅû·ÝáõÃÛ³Ý Í³é³ÛáõÃÛáõÝÝ»ñ</v>
          </cell>
        </row>
        <row r="215">
          <cell r="A215" t="str">
            <v>â³÷áñáßÇãÝ»ñ</v>
          </cell>
        </row>
        <row r="216">
          <cell r="A216" t="str">
            <v>ø³Ý³Ï³Ï³Ý</v>
          </cell>
        </row>
        <row r="217">
          <cell r="A217" t="str">
            <v>àñ³Ï³Ï³Ý</v>
          </cell>
        </row>
        <row r="218">
          <cell r="A218" t="str">
            <v>Ä³ÙÏ»ï³ÛÝáõÃÛ³Ý</v>
          </cell>
        </row>
        <row r="219">
          <cell r="A219" t="str">
            <v>Ø³ïáõóíáÕ Í³é³ÛáõÃÛ³Ý íñ³ Ï³ï³ñíáÕ Í³ËëÁ (Ñ³½³ñ ¹ñ³Ù)</v>
          </cell>
        </row>
        <row r="220">
          <cell r="A220" t="str">
            <v>Ìñ³·ÇñÁ (Íñ³·ñ»ñÁ), áñÇ (áñáÝó) ßñç³Ý³ÏÝ»ñáõÙ Çñ³Ï³Ý³óíáõÙ ¿ ù³Õ³ù³Ï³ÝáõÃÛ³Ý ÙÇçáó³éáõÙÁ</v>
          </cell>
        </row>
        <row r="223">
          <cell r="A223" t="str">
            <v>ÐÇí³Ý¹³óáõÃÛ³Ý ¨ Ù³Ñ³óáõÃÛ³Ý Ïñ×³ïáõÙ</v>
          </cell>
        </row>
        <row r="225">
          <cell r="A225" t="str">
            <v>²éáÕç³å³Ñ³Ï³Ý Ï³½Ù³Ï»ñåáõÃÛáõÝÝ»ñ (ÑÇí³Ý¹³ÝáóÝ»ñ)</v>
          </cell>
        </row>
        <row r="235">
          <cell r="A235" t="str">
            <v>Ø³ïáõóíáÕ Í³é³ÛáõÃÛ³Ý íñ³ Ï³ï³ñíáÕ Í³ËëÁ (Ñ³½³ñ ¹ñ³Ù)</v>
          </cell>
        </row>
        <row r="236">
          <cell r="A236" t="str">
            <v>Ìñ³·ÇñÁ (Íñ³·ñ»ñÁ), áñÇ (áñáÝó) ßñç³Ý³ÏÝ»ñáõÙ Çñ³Ï³Ý³óíáõÙ ¿ ù³Õ³ù³Ï³ÝáõÃÛ³Ý ÙÇçáó³éáõÙÁ</v>
          </cell>
        </row>
        <row r="237">
          <cell r="A237" t="str">
            <v>À002 ÐÇí³Ý¹³Ýáó³ÛÇÝ  µáõÅû·ÝáõÃÛ³Ý Í³é³ÛáõÃÛáõÝÝ»ñ</v>
          </cell>
        </row>
        <row r="238">
          <cell r="A238" t="str">
            <v>ì»ñçÝ³Ï³Ý ³ñ¹ÛáõÝùÇ ÝÏ³ñ³·ñáõÃÛáõÝÁ</v>
          </cell>
        </row>
        <row r="239">
          <cell r="A239" t="str">
            <v>ÐÇí³Ý¹³óáõÃÛ³Ý ¨ Ù³Ñ³óáõÃÛ³Ý Ïñ×³ïáõÙ</v>
          </cell>
        </row>
        <row r="240">
          <cell r="A240" t="str">
            <v>Ì³é³ÛáõÃÛáõÝ Ù³ïáõóáÕÇ (Ù³ïáõóáÕÝ»ñÇ) ³Ýí³ÝáõÙÁ</v>
          </cell>
        </row>
        <row r="243">
          <cell r="A243" t="str">
            <v>Ìñ³·ñ³ÛÇÝ ¹³ëÇãÁ</v>
          </cell>
        </row>
        <row r="245">
          <cell r="A245" t="str">
            <v>À002</v>
          </cell>
        </row>
        <row r="250">
          <cell r="A250" t="str">
            <v>Ä³ÙÏ»ï³ÛÝáõÃÛ³Ý</v>
          </cell>
        </row>
        <row r="255">
          <cell r="A255" t="str">
            <v>ÐÇí³Ý¹³óáõÃÛ³Ý ¨ Ù³Ñ³óáõÃÛ³Ý Ïñ×³ïáõÙ</v>
          </cell>
        </row>
        <row r="256">
          <cell r="A256" t="str">
            <v>Ì³é³ÛáõÃÛáõÝ Ù³ïáõóáÕÇ (Ù³ïáõóáÕÝ»ñÇ) ³Ýí³ÝáõÙÁ</v>
          </cell>
        </row>
        <row r="257">
          <cell r="A257" t="str">
            <v>²éáÕç³å³Ñ³Ï³Ý Ï³½Ù³Ï»ñåáõÃÛáõÝÝ»ñ (ÑÇí³Ý¹³ÝáóÝ»ñ)</v>
          </cell>
        </row>
        <row r="259">
          <cell r="A259" t="str">
            <v>Ìñ³·ñ³ÛÇÝ ¹³ëÇãÁ</v>
          </cell>
        </row>
        <row r="267">
          <cell r="A267" t="str">
            <v>Ø³ïáõóíáÕ Í³é³ÛáõÃÛ³Ý íñ³ Ï³ï³ñíáÕ Í³ËëÁ (Ñ³½³ñ ¹ñ³Ù)</v>
          </cell>
        </row>
        <row r="272">
          <cell r="A272" t="str">
            <v>Ì³é³ÛáõÃÛáõÝ Ù³ïáõóáÕÇ (Ù³ïáõóáÕÝ»ñÇ) ³Ýí³ÝáõÙÁ</v>
          </cell>
        </row>
        <row r="273">
          <cell r="A273" t="str">
            <v>²éáÕç³å³Ñ³Ï³Ý Ï³½Ù³Ï»ñåáõÃÛáõÝÝ»ñ (ÑÇí³Ý¹³ÝáóÝ»ñ)</v>
          </cell>
        </row>
        <row r="275">
          <cell r="A275" t="str">
            <v>Ìñ³·ñ³ÛÇÝ ¹³ëÇãÁ</v>
          </cell>
        </row>
        <row r="279">
          <cell r="A279" t="str">
            <v>â³÷áñáßÇãÝ»ñ</v>
          </cell>
        </row>
        <row r="284">
          <cell r="A284" t="str">
            <v>Ìñ³·ÇñÁ (Íñ³·ñ»ñÁ), áñÇ (áñáÝó) ßñç³Ý³ÏÝ»ñáõÙ Çñ³Ï³Ý³óíáõÙ ¿ ù³Õ³ù³Ï³ÝáõÃÛ³Ý ÙÇçáó³éáõÙÁ</v>
          </cell>
        </row>
        <row r="287">
          <cell r="A287" t="str">
            <v>ÐÇí³Ý¹³óáõÃÛ³Ý ¨ Ù³Ñ³óáõÃÛ³Ý Ïñ×³ïáõÙ</v>
          </cell>
        </row>
        <row r="289">
          <cell r="A289" t="str">
            <v>²éáÕç³å³Ñ³Ï³Ý Ï³½Ù³Ï»ñåáõÃÛáõÝÝ»ñ (ÑÇí³Ý¹³ÝáóÝ»ñ, ÍÝÝ¹³ïÝ»ñ)</v>
          </cell>
        </row>
        <row r="299">
          <cell r="A299" t="str">
            <v>Ø³ïáõóíáÕ Í³é³ÛáõÃÛ³Ý íñ³ Ï³ï³ñíáÕ Í³ËëÁ (Ñ³½³ñ ¹ñ³Ù)</v>
          </cell>
        </row>
        <row r="300">
          <cell r="A300" t="str">
            <v>Ìñ³·ÇñÁ (Íñ³·ñ»ñÁ), áñÇ (áñáÝó) ßñç³Ý³ÏÝ»ñáõÙ Çñ³Ï³Ý³óíáõÙ ¿ ù³Õ³ù³Ï³ÝáõÃÛ³Ý ÙÇçáó³éáõÙÁ</v>
          </cell>
        </row>
        <row r="303">
          <cell r="A303" t="str">
            <v>ÐÇí³Ý¹³óáõÃÛ³Ý ¨ Ù³Ñ³óáõÃÛ³Ý Ïñ×³ïáõÙ  (Ùáñ ¨ Ù³ÝÏ³Ý ³éáÕçáõÃÛ³Ý å³Ñå³ÝáõÙ ¨ µ³ñ»É³íáõÙ, Í³é³ÛáõÃÛáõÝÝ»ñÇ áñ³ÏÇ áõ Ù³ïã»ÉÇáõÃÛ³Ý µ³ñÓñ³óáõÙ,   Ù³Ûñ³Ù³Ñ³ó³ÍáõÃÛ³Ý ¨ Ù³ÝÏ³Ù³Ñ³ó³ÍáõÃÛ³Ý Ïñ×³ïáõÙ (Ý»ñ³éÛ³É Ýáñ³ÍÝ³ÛÇÝ (0-28³Ùë.)  Ù³Ñ³óáõÃÛ³Ý Ù³Ï³ñ¹³ÏÇ Ýí³½»óáõ</v>
          </cell>
        </row>
        <row r="305">
          <cell r="A305" t="str">
            <v>²éáÕç³å³Ñ³Ï³Ý Ï³½Ù³Ï»ñåáõÃÛáõÝÝ»ñ (ÑÇí³Ý¹³ÝáóÝ»ñ, ÍÝÝ¹³ïÝ»ñ)</v>
          </cell>
        </row>
        <row r="315">
          <cell r="A315" t="str">
            <v>Ø³ïáõóíáÕ Í³é³ÛáõÃÛ³Ý íñ³ Ï³ï³ñíáÕ Í³ËëÁ (Ñ³½³ñ ¹ñ³Ù)</v>
          </cell>
        </row>
        <row r="316">
          <cell r="A316" t="str">
            <v>Ìñ³·ÇñÁ (Íñ³·ñ»ñÁ), áñÇ (áñáÝó) ßñç³Ý³ÏÝ»ñáõÙ Çñ³Ï³Ý³óíáõÙ ¿ ù³Õ³ù³Ï³ÝáõÃÛ³Ý ÙÇçáó³éáõÙÁ</v>
          </cell>
        </row>
        <row r="317">
          <cell r="A317" t="str">
            <v>À002 ÐÇí³Ý¹³Ýáó³ÛÇÝ  µáõÅû·ÝáõÃÛ³Ý Í³é³ÛáõÃÛáõÝÝ»ñ</v>
          </cell>
        </row>
        <row r="318">
          <cell r="A318" t="str">
            <v>ì»ñçÝ³Ï³Ý ³ñ¹ÛáõÝùÇ ÝÏ³ñ³·ñáõÃÛáõÝÁ</v>
          </cell>
        </row>
        <row r="319">
          <cell r="A319" t="str">
            <v>ÐÇí³Ý¹³óáõÃÛ³Ý ¨ Ù³Ñ³óáõÃÛ³Ý Ïñ×³ïáõÙ   (Ï³Ý³Ýó ³éáÕçáõÃÛ³Ý å³Ñå³ÝáõÙ ¨ µ³ñ»É³íáõÙ)</v>
          </cell>
        </row>
        <row r="321">
          <cell r="A321" t="str">
            <v>²éáÕç³å³Ñ³Ï³Ý Ï³½Ù³Ï»ñåáõÃÛáõÝÝ»ñ (ÑÇí³Ý¹³ÝáóÝ»ñ, ÍÝÝ¹³ïÝ»ñ)</v>
          </cell>
        </row>
        <row r="331">
          <cell r="A331" t="str">
            <v>Ø³ïáõóíáÕ Í³é³ÛáõÃÛ³Ý íñ³ Ï³ï³ñíáÕ Í³ËëÁ (Ñ³½³ñ ¹ñ³Ù)</v>
          </cell>
        </row>
        <row r="333">
          <cell r="A333" t="str">
            <v>À002 ÐÇí³Ý¹³Ýáó³ÛÇÝ  µáõÅû·ÝáõÃÛ³Ý Í³é³ÛáõÃÛáõÝÝ»ñ</v>
          </cell>
        </row>
        <row r="334">
          <cell r="A334" t="str">
            <v>ì»ñçÝ³Ï³Ý ³ñ¹ÛáõÝùÇ ÝÏ³ñ³·ñáõÃÛáõÝÁ</v>
          </cell>
        </row>
        <row r="335">
          <cell r="A335" t="str">
            <v>ÐÇí³Ý¹³óáõÃÛ³Ý ¨ Ù³Ñ³óáõÃÛ³Ý Ïñ×³ïáõÙ  (»ñ»Ë³Ý»ñÇ ³éáÕçáõÃÛ³Ý å³Ñå³ÝáõÙ ¨ µ³ñ»É³íáõÙ, Ù³ÝÏ³Ù³Ñ³ó³ÍáõÃÛ³Ý Ïñ×³ïáõÙ)</v>
          </cell>
        </row>
        <row r="336">
          <cell r="A336" t="str">
            <v>Ì³é³ÛáõÃÛáõÝ Ù³ïáõóáÕÇ (Ù³ïáõóáÕÝ»ñÇ) ³Ýí³ÝáõÙÁ</v>
          </cell>
        </row>
        <row r="343">
          <cell r="A343" t="str">
            <v>â³÷áñáßÇãÝ»ñ</v>
          </cell>
        </row>
        <row r="360">
          <cell r="A360" t="str">
            <v>À003 ²é³çÝ³ÛÇÝ (³ÙµáõÉ³ïáñ-åáÉÇÏÉÇÝÇÏ³Ï³Ý) µáõÅû·ÝáõÃÛ³Ý Í³é³ÛáõÃÛáõÝÝ»ñ</v>
          </cell>
        </row>
        <row r="370">
          <cell r="A370" t="str">
            <v>â³÷áñáßÇãÝ»ñ</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abSelected="1" zoomScaleNormal="100" workbookViewId="0">
      <selection activeCell="A2" sqref="A2:H2"/>
    </sheetView>
  </sheetViews>
  <sheetFormatPr defaultRowHeight="14.25"/>
  <cols>
    <col min="1" max="1" width="7.28515625" style="5" customWidth="1"/>
    <col min="2" max="2" width="10" style="4" customWidth="1"/>
    <col min="3" max="3" width="13.42578125" style="4" customWidth="1"/>
    <col min="4" max="4" width="61.7109375" style="27" customWidth="1"/>
    <col min="5" max="5" width="14.42578125" style="16" customWidth="1"/>
    <col min="6" max="6" width="13.7109375" style="16" customWidth="1"/>
    <col min="7" max="7" width="14.42578125" style="16" customWidth="1"/>
    <col min="8" max="8" width="6.7109375" style="16" customWidth="1"/>
    <col min="9" max="9" width="19" style="4" customWidth="1"/>
    <col min="10" max="10" width="17.7109375" style="4" customWidth="1"/>
    <col min="11" max="11" width="14.42578125" style="4" bestFit="1" customWidth="1"/>
    <col min="12" max="16384" width="9.140625" style="4"/>
  </cols>
  <sheetData>
    <row r="1" spans="1:8">
      <c r="A1" s="2"/>
      <c r="B1" s="3"/>
      <c r="D1" s="20"/>
      <c r="E1" s="17"/>
    </row>
    <row r="2" spans="1:8" ht="24.75" customHeight="1">
      <c r="A2" s="1" t="s">
        <v>122</v>
      </c>
      <c r="B2" s="1"/>
      <c r="C2" s="1"/>
      <c r="D2" s="1"/>
      <c r="E2" s="1"/>
      <c r="F2" s="1"/>
      <c r="G2" s="1"/>
      <c r="H2" s="1"/>
    </row>
    <row r="3" spans="1:8" ht="24.75" customHeight="1">
      <c r="D3" s="20"/>
    </row>
    <row r="4" spans="1:8" ht="37.5" customHeight="1">
      <c r="B4" s="6"/>
      <c r="C4" s="6"/>
      <c r="D4" s="6"/>
      <c r="E4" s="30"/>
      <c r="F4" s="30"/>
      <c r="G4" s="30"/>
    </row>
    <row r="5" spans="1:8" ht="31.5" customHeight="1">
      <c r="A5" s="40" t="s">
        <v>0</v>
      </c>
      <c r="B5" s="40"/>
      <c r="C5" s="18" t="s">
        <v>1</v>
      </c>
      <c r="D5" s="40" t="s">
        <v>2</v>
      </c>
      <c r="E5" s="40" t="s">
        <v>3</v>
      </c>
      <c r="F5" s="40" t="s">
        <v>4</v>
      </c>
      <c r="G5" s="40" t="s">
        <v>5</v>
      </c>
      <c r="H5" s="40" t="s">
        <v>123</v>
      </c>
    </row>
    <row r="6" spans="1:8" ht="35.25" customHeight="1">
      <c r="A6" s="18" t="s">
        <v>6</v>
      </c>
      <c r="B6" s="18" t="s">
        <v>7</v>
      </c>
      <c r="C6" s="18" t="s">
        <v>8</v>
      </c>
      <c r="D6" s="41"/>
      <c r="E6" s="41"/>
      <c r="F6" s="41"/>
      <c r="G6" s="41"/>
      <c r="H6" s="41"/>
    </row>
    <row r="7" spans="1:8">
      <c r="A7" s="19">
        <v>1046</v>
      </c>
      <c r="B7" s="8"/>
      <c r="C7" s="26"/>
      <c r="D7" s="9" t="s">
        <v>10</v>
      </c>
      <c r="E7" s="31"/>
      <c r="F7" s="31"/>
      <c r="G7" s="31"/>
      <c r="H7" s="32"/>
    </row>
    <row r="8" spans="1:8" ht="13.5" customHeight="1">
      <c r="A8" s="36"/>
      <c r="B8" s="37"/>
      <c r="C8" s="37"/>
      <c r="D8" s="21" t="s">
        <v>11</v>
      </c>
      <c r="E8" s="39">
        <f>E14</f>
        <v>159592.4</v>
      </c>
      <c r="F8" s="39">
        <f>F14</f>
        <v>159592.4</v>
      </c>
      <c r="G8" s="39">
        <f>G14</f>
        <v>159592.4</v>
      </c>
      <c r="H8" s="35">
        <f>G8/F8</f>
        <v>1</v>
      </c>
    </row>
    <row r="9" spans="1:8" ht="23.25" customHeight="1">
      <c r="A9" s="36"/>
      <c r="B9" s="37"/>
      <c r="C9" s="37"/>
      <c r="D9" s="22" t="s">
        <v>12</v>
      </c>
      <c r="E9" s="39"/>
      <c r="F9" s="39"/>
      <c r="G9" s="39"/>
      <c r="H9" s="35"/>
    </row>
    <row r="10" spans="1:8" ht="30" customHeight="1">
      <c r="A10" s="36"/>
      <c r="B10" s="37"/>
      <c r="C10" s="37"/>
      <c r="D10" s="21" t="s">
        <v>13</v>
      </c>
      <c r="E10" s="39"/>
      <c r="F10" s="39"/>
      <c r="G10" s="39"/>
      <c r="H10" s="35"/>
    </row>
    <row r="11" spans="1:8" ht="23.25" customHeight="1">
      <c r="A11" s="36"/>
      <c r="B11" s="37"/>
      <c r="C11" s="37"/>
      <c r="D11" s="22" t="s">
        <v>14</v>
      </c>
      <c r="E11" s="39"/>
      <c r="F11" s="39"/>
      <c r="G11" s="39"/>
      <c r="H11" s="35"/>
    </row>
    <row r="12" spans="1:8" ht="94.5">
      <c r="A12" s="36"/>
      <c r="B12" s="37"/>
      <c r="C12" s="37"/>
      <c r="D12" s="23" t="s">
        <v>121</v>
      </c>
      <c r="E12" s="39"/>
      <c r="F12" s="39"/>
      <c r="G12" s="39"/>
      <c r="H12" s="35"/>
    </row>
    <row r="13" spans="1:8" ht="18.75" customHeight="1">
      <c r="A13" s="36"/>
      <c r="B13" s="7"/>
      <c r="C13" s="7"/>
      <c r="D13" s="8" t="s">
        <v>15</v>
      </c>
      <c r="E13" s="31"/>
      <c r="F13" s="31"/>
      <c r="G13" s="31"/>
      <c r="H13" s="32"/>
    </row>
    <row r="14" spans="1:8" ht="30" customHeight="1">
      <c r="A14" s="36"/>
      <c r="B14" s="37" t="s">
        <v>16</v>
      </c>
      <c r="C14" s="37" t="s">
        <v>17</v>
      </c>
      <c r="D14" s="21" t="s">
        <v>18</v>
      </c>
      <c r="E14" s="39">
        <v>159592.4</v>
      </c>
      <c r="F14" s="39">
        <v>159592.4</v>
      </c>
      <c r="G14" s="39">
        <v>159592.4</v>
      </c>
      <c r="H14" s="35">
        <f>G14/F14</f>
        <v>1</v>
      </c>
    </row>
    <row r="15" spans="1:8" ht="19.5" customHeight="1">
      <c r="A15" s="36"/>
      <c r="B15" s="37"/>
      <c r="C15" s="37"/>
      <c r="D15" s="22" t="s">
        <v>19</v>
      </c>
      <c r="E15" s="39"/>
      <c r="F15" s="39"/>
      <c r="G15" s="39"/>
      <c r="H15" s="35"/>
    </row>
    <row r="16" spans="1:8" ht="27">
      <c r="A16" s="36"/>
      <c r="B16" s="37"/>
      <c r="C16" s="37"/>
      <c r="D16" s="21" t="s">
        <v>20</v>
      </c>
      <c r="E16" s="39"/>
      <c r="F16" s="39"/>
      <c r="G16" s="39"/>
      <c r="H16" s="35"/>
    </row>
    <row r="17" spans="1:8" ht="20.25" customHeight="1">
      <c r="A17" s="36"/>
      <c r="B17" s="37"/>
      <c r="C17" s="37"/>
      <c r="D17" s="22" t="s">
        <v>21</v>
      </c>
      <c r="E17" s="39"/>
      <c r="F17" s="39"/>
      <c r="G17" s="39"/>
      <c r="H17" s="35"/>
    </row>
    <row r="18" spans="1:8" ht="47.25" customHeight="1">
      <c r="A18" s="36"/>
      <c r="B18" s="37"/>
      <c r="C18" s="37"/>
      <c r="D18" s="21" t="s">
        <v>22</v>
      </c>
      <c r="E18" s="39"/>
      <c r="F18" s="39"/>
      <c r="G18" s="39"/>
      <c r="H18" s="35"/>
    </row>
    <row r="19" spans="1:8">
      <c r="A19" s="19">
        <v>1076</v>
      </c>
      <c r="B19" s="8"/>
      <c r="C19" s="26"/>
      <c r="D19" s="9" t="s">
        <v>10</v>
      </c>
      <c r="E19" s="31"/>
      <c r="F19" s="31"/>
      <c r="G19" s="31"/>
      <c r="H19" s="10"/>
    </row>
    <row r="20" spans="1:8" ht="13.5">
      <c r="A20" s="36"/>
      <c r="B20" s="37"/>
      <c r="C20" s="37"/>
      <c r="D20" s="21" t="s">
        <v>23</v>
      </c>
      <c r="E20" s="39">
        <f>E26</f>
        <v>6902.9</v>
      </c>
      <c r="F20" s="39">
        <f>F26</f>
        <v>6902.9</v>
      </c>
      <c r="G20" s="39">
        <f>G26</f>
        <v>6902.9</v>
      </c>
      <c r="H20" s="35">
        <f>G20/F20</f>
        <v>1</v>
      </c>
    </row>
    <row r="21" spans="1:8" ht="25.5" customHeight="1">
      <c r="A21" s="36"/>
      <c r="B21" s="37"/>
      <c r="C21" s="37"/>
      <c r="D21" s="22" t="s">
        <v>12</v>
      </c>
      <c r="E21" s="39"/>
      <c r="F21" s="39"/>
      <c r="G21" s="39"/>
      <c r="H21" s="35"/>
    </row>
    <row r="22" spans="1:8" ht="13.5">
      <c r="A22" s="36"/>
      <c r="B22" s="37"/>
      <c r="C22" s="37"/>
      <c r="D22" s="21" t="s">
        <v>24</v>
      </c>
      <c r="E22" s="39"/>
      <c r="F22" s="39"/>
      <c r="G22" s="39"/>
      <c r="H22" s="35"/>
    </row>
    <row r="23" spans="1:8" ht="20.25" customHeight="1">
      <c r="A23" s="36"/>
      <c r="B23" s="37"/>
      <c r="C23" s="37"/>
      <c r="D23" s="22" t="s">
        <v>14</v>
      </c>
      <c r="E23" s="39"/>
      <c r="F23" s="39"/>
      <c r="G23" s="39"/>
      <c r="H23" s="35"/>
    </row>
    <row r="24" spans="1:8" ht="13.5">
      <c r="A24" s="36"/>
      <c r="B24" s="37"/>
      <c r="C24" s="37"/>
      <c r="D24" s="21" t="s">
        <v>24</v>
      </c>
      <c r="E24" s="39"/>
      <c r="F24" s="39"/>
      <c r="G24" s="39"/>
      <c r="H24" s="35"/>
    </row>
    <row r="25" spans="1:8" ht="19.5" customHeight="1">
      <c r="A25" s="36"/>
      <c r="B25" s="7"/>
      <c r="C25" s="7"/>
      <c r="D25" s="8" t="s">
        <v>25</v>
      </c>
      <c r="E25" s="31"/>
      <c r="F25" s="31"/>
      <c r="G25" s="31"/>
      <c r="H25" s="10"/>
    </row>
    <row r="26" spans="1:8" ht="36.75" customHeight="1">
      <c r="A26" s="36"/>
      <c r="B26" s="37" t="s">
        <v>26</v>
      </c>
      <c r="C26" s="37" t="s">
        <v>27</v>
      </c>
      <c r="D26" s="21" t="s">
        <v>28</v>
      </c>
      <c r="E26" s="39">
        <v>6902.9</v>
      </c>
      <c r="F26" s="39">
        <v>6902.9</v>
      </c>
      <c r="G26" s="39">
        <v>6902.9</v>
      </c>
      <c r="H26" s="35">
        <f>G26/F26</f>
        <v>1</v>
      </c>
    </row>
    <row r="27" spans="1:8" ht="18" customHeight="1">
      <c r="A27" s="36"/>
      <c r="B27" s="37"/>
      <c r="C27" s="37"/>
      <c r="D27" s="22" t="s">
        <v>29</v>
      </c>
      <c r="E27" s="39"/>
      <c r="F27" s="39"/>
      <c r="G27" s="39"/>
      <c r="H27" s="35"/>
    </row>
    <row r="28" spans="1:8" ht="22.5" customHeight="1">
      <c r="A28" s="36"/>
      <c r="B28" s="37"/>
      <c r="C28" s="37"/>
      <c r="D28" s="21" t="s">
        <v>24</v>
      </c>
      <c r="E28" s="39"/>
      <c r="F28" s="39"/>
      <c r="G28" s="39"/>
      <c r="H28" s="35"/>
    </row>
    <row r="29" spans="1:8" ht="16.5" customHeight="1">
      <c r="A29" s="19">
        <v>1099</v>
      </c>
      <c r="B29" s="8"/>
      <c r="C29" s="26"/>
      <c r="D29" s="9" t="s">
        <v>10</v>
      </c>
      <c r="E29" s="31"/>
      <c r="F29" s="31"/>
      <c r="G29" s="31"/>
      <c r="H29" s="10"/>
    </row>
    <row r="30" spans="1:8" ht="13.5">
      <c r="A30" s="36"/>
      <c r="B30" s="37"/>
      <c r="C30" s="37"/>
      <c r="D30" s="21" t="s">
        <v>30</v>
      </c>
      <c r="E30" s="39">
        <f>E36+E42</f>
        <v>1418945.1</v>
      </c>
      <c r="F30" s="39">
        <f>F36+F42</f>
        <v>1418945.1</v>
      </c>
      <c r="G30" s="39">
        <f>G36+G42</f>
        <v>1355010.15</v>
      </c>
      <c r="H30" s="35">
        <f>G30/F30</f>
        <v>0.95494191424319363</v>
      </c>
    </row>
    <row r="31" spans="1:8" ht="15.75" customHeight="1">
      <c r="A31" s="36"/>
      <c r="B31" s="37"/>
      <c r="C31" s="37"/>
      <c r="D31" s="22" t="s">
        <v>12</v>
      </c>
      <c r="E31" s="39"/>
      <c r="F31" s="39"/>
      <c r="G31" s="39"/>
      <c r="H31" s="35"/>
    </row>
    <row r="32" spans="1:8" ht="61.5" customHeight="1">
      <c r="A32" s="36"/>
      <c r="B32" s="37"/>
      <c r="C32" s="37"/>
      <c r="D32" s="21" t="s">
        <v>31</v>
      </c>
      <c r="E32" s="39"/>
      <c r="F32" s="39"/>
      <c r="G32" s="39"/>
      <c r="H32" s="35"/>
    </row>
    <row r="33" spans="1:8" ht="22.5" customHeight="1">
      <c r="A33" s="36"/>
      <c r="B33" s="37"/>
      <c r="C33" s="37"/>
      <c r="D33" s="22" t="s">
        <v>14</v>
      </c>
      <c r="E33" s="39"/>
      <c r="F33" s="39"/>
      <c r="G33" s="39"/>
      <c r="H33" s="35"/>
    </row>
    <row r="34" spans="1:8" ht="36" customHeight="1">
      <c r="A34" s="36"/>
      <c r="B34" s="37"/>
      <c r="C34" s="37"/>
      <c r="D34" s="21" t="s">
        <v>32</v>
      </c>
      <c r="E34" s="39"/>
      <c r="F34" s="39"/>
      <c r="G34" s="39"/>
      <c r="H34" s="35"/>
    </row>
    <row r="35" spans="1:8" ht="21" customHeight="1">
      <c r="A35" s="36"/>
      <c r="B35" s="7"/>
      <c r="C35" s="7"/>
      <c r="D35" s="8" t="s">
        <v>15</v>
      </c>
      <c r="E35" s="31"/>
      <c r="F35" s="31"/>
      <c r="G35" s="31"/>
      <c r="H35" s="10"/>
    </row>
    <row r="36" spans="1:8" ht="46.5" customHeight="1">
      <c r="A36" s="36"/>
      <c r="B36" s="37" t="s">
        <v>33</v>
      </c>
      <c r="C36" s="37" t="s">
        <v>34</v>
      </c>
      <c r="D36" s="21" t="s">
        <v>35</v>
      </c>
      <c r="E36" s="39">
        <v>1355049.3</v>
      </c>
      <c r="F36" s="39">
        <v>1338369.1000000001</v>
      </c>
      <c r="G36" s="39">
        <v>1274768.75</v>
      </c>
      <c r="H36" s="35">
        <f>G36/F36</f>
        <v>0.95247921518809719</v>
      </c>
    </row>
    <row r="37" spans="1:8" ht="20.25" customHeight="1">
      <c r="A37" s="36"/>
      <c r="B37" s="37"/>
      <c r="C37" s="37"/>
      <c r="D37" s="22" t="s">
        <v>19</v>
      </c>
      <c r="E37" s="39"/>
      <c r="F37" s="39"/>
      <c r="G37" s="39"/>
      <c r="H37" s="35"/>
    </row>
    <row r="38" spans="1:8" ht="55.5" customHeight="1">
      <c r="A38" s="36"/>
      <c r="B38" s="37"/>
      <c r="C38" s="37"/>
      <c r="D38" s="24" t="s">
        <v>36</v>
      </c>
      <c r="E38" s="39"/>
      <c r="F38" s="39"/>
      <c r="G38" s="39"/>
      <c r="H38" s="35"/>
    </row>
    <row r="39" spans="1:8" ht="21.75" customHeight="1">
      <c r="A39" s="36"/>
      <c r="B39" s="37"/>
      <c r="C39" s="37"/>
      <c r="D39" s="22" t="s">
        <v>21</v>
      </c>
      <c r="E39" s="39"/>
      <c r="F39" s="39"/>
      <c r="G39" s="39"/>
      <c r="H39" s="35"/>
    </row>
    <row r="40" spans="1:8" ht="24" customHeight="1">
      <c r="A40" s="36"/>
      <c r="B40" s="37"/>
      <c r="C40" s="37"/>
      <c r="D40" s="21" t="s">
        <v>9</v>
      </c>
      <c r="E40" s="39"/>
      <c r="F40" s="39"/>
      <c r="G40" s="39"/>
      <c r="H40" s="35"/>
    </row>
    <row r="41" spans="1:8" ht="21" customHeight="1">
      <c r="A41" s="36"/>
      <c r="B41" s="7"/>
      <c r="C41" s="7"/>
      <c r="D41" s="25" t="s">
        <v>37</v>
      </c>
      <c r="E41" s="33"/>
      <c r="F41" s="33"/>
      <c r="G41" s="33"/>
      <c r="H41" s="34"/>
    </row>
    <row r="42" spans="1:8" ht="33.75" customHeight="1">
      <c r="A42" s="36"/>
      <c r="B42" s="37" t="s">
        <v>38</v>
      </c>
      <c r="C42" s="37" t="s">
        <v>34</v>
      </c>
      <c r="D42" s="24" t="s">
        <v>39</v>
      </c>
      <c r="E42" s="39">
        <v>63895.8</v>
      </c>
      <c r="F42" s="39">
        <v>80576</v>
      </c>
      <c r="G42" s="39">
        <v>80241.399999999994</v>
      </c>
      <c r="H42" s="35">
        <f>G42/F42</f>
        <v>0.99584739872915007</v>
      </c>
    </row>
    <row r="43" spans="1:8" ht="22.5" customHeight="1">
      <c r="A43" s="36"/>
      <c r="B43" s="37"/>
      <c r="C43" s="37"/>
      <c r="D43" s="22" t="s">
        <v>40</v>
      </c>
      <c r="E43" s="39"/>
      <c r="F43" s="39"/>
      <c r="G43" s="39"/>
      <c r="H43" s="35"/>
    </row>
    <row r="44" spans="1:8" ht="46.5" customHeight="1">
      <c r="A44" s="36"/>
      <c r="B44" s="37"/>
      <c r="C44" s="37"/>
      <c r="D44" s="24" t="s">
        <v>41</v>
      </c>
      <c r="E44" s="39"/>
      <c r="F44" s="39"/>
      <c r="G44" s="39"/>
      <c r="H44" s="35"/>
    </row>
    <row r="45" spans="1:8" ht="24.75" customHeight="1">
      <c r="A45" s="36"/>
      <c r="B45" s="37"/>
      <c r="C45" s="37"/>
      <c r="D45" s="22" t="s">
        <v>42</v>
      </c>
      <c r="E45" s="39"/>
      <c r="F45" s="39"/>
      <c r="G45" s="39"/>
      <c r="H45" s="35"/>
    </row>
    <row r="46" spans="1:8" ht="13.5">
      <c r="A46" s="36"/>
      <c r="B46" s="37"/>
      <c r="C46" s="37"/>
      <c r="D46" s="21" t="s">
        <v>43</v>
      </c>
      <c r="E46" s="39"/>
      <c r="F46" s="39"/>
      <c r="G46" s="39"/>
      <c r="H46" s="35"/>
    </row>
    <row r="47" spans="1:8" ht="19.5" customHeight="1">
      <c r="A47" s="36"/>
      <c r="B47" s="37"/>
      <c r="C47" s="37"/>
      <c r="D47" s="22" t="s">
        <v>44</v>
      </c>
      <c r="E47" s="39"/>
      <c r="F47" s="39"/>
      <c r="G47" s="39"/>
      <c r="H47" s="35"/>
    </row>
    <row r="48" spans="1:8" ht="33" customHeight="1">
      <c r="A48" s="36"/>
      <c r="B48" s="37"/>
      <c r="C48" s="37"/>
      <c r="D48" s="26" t="s">
        <v>45</v>
      </c>
      <c r="E48" s="39"/>
      <c r="F48" s="39"/>
      <c r="G48" s="39"/>
      <c r="H48" s="35"/>
    </row>
    <row r="49" spans="1:8">
      <c r="A49" s="19">
        <v>1119</v>
      </c>
      <c r="B49" s="8"/>
      <c r="C49" s="26"/>
      <c r="D49" s="9" t="s">
        <v>10</v>
      </c>
      <c r="E49" s="31"/>
      <c r="F49" s="31"/>
      <c r="G49" s="31"/>
      <c r="H49" s="10"/>
    </row>
    <row r="50" spans="1:8" ht="31.5" customHeight="1">
      <c r="A50" s="36"/>
      <c r="B50" s="37"/>
      <c r="C50" s="37"/>
      <c r="D50" s="21" t="s">
        <v>46</v>
      </c>
      <c r="E50" s="39">
        <f>E56</f>
        <v>1615620.2</v>
      </c>
      <c r="F50" s="39">
        <f>F56</f>
        <v>1615620.2</v>
      </c>
      <c r="G50" s="39">
        <f>G56</f>
        <v>1603292.46</v>
      </c>
      <c r="H50" s="35">
        <f>G50/F50</f>
        <v>0.99236965469978655</v>
      </c>
    </row>
    <row r="51" spans="1:8" ht="19.5" customHeight="1">
      <c r="A51" s="36"/>
      <c r="B51" s="37"/>
      <c r="C51" s="37"/>
      <c r="D51" s="22" t="s">
        <v>12</v>
      </c>
      <c r="E51" s="39"/>
      <c r="F51" s="39"/>
      <c r="G51" s="39"/>
      <c r="H51" s="35"/>
    </row>
    <row r="52" spans="1:8" ht="31.5" customHeight="1">
      <c r="A52" s="36"/>
      <c r="B52" s="37"/>
      <c r="C52" s="37"/>
      <c r="D52" s="21" t="s">
        <v>47</v>
      </c>
      <c r="E52" s="39"/>
      <c r="F52" s="39"/>
      <c r="G52" s="39"/>
      <c r="H52" s="35"/>
    </row>
    <row r="53" spans="1:8" ht="19.5" customHeight="1">
      <c r="A53" s="36"/>
      <c r="B53" s="37"/>
      <c r="C53" s="37"/>
      <c r="D53" s="22" t="s">
        <v>14</v>
      </c>
      <c r="E53" s="39"/>
      <c r="F53" s="39"/>
      <c r="G53" s="39"/>
      <c r="H53" s="35"/>
    </row>
    <row r="54" spans="1:8" ht="22.5" customHeight="1">
      <c r="A54" s="36"/>
      <c r="B54" s="37"/>
      <c r="C54" s="37"/>
      <c r="D54" s="21" t="s">
        <v>48</v>
      </c>
      <c r="E54" s="39"/>
      <c r="F54" s="39"/>
      <c r="G54" s="39"/>
      <c r="H54" s="35"/>
    </row>
    <row r="55" spans="1:8" ht="26.25" customHeight="1">
      <c r="A55" s="36"/>
      <c r="B55" s="7"/>
      <c r="C55" s="7"/>
      <c r="D55" s="8" t="s">
        <v>15</v>
      </c>
      <c r="E55" s="31"/>
      <c r="F55" s="31"/>
      <c r="G55" s="31"/>
      <c r="H55" s="10"/>
    </row>
    <row r="56" spans="1:8" ht="53.25" customHeight="1">
      <c r="A56" s="36"/>
      <c r="B56" s="37" t="s">
        <v>49</v>
      </c>
      <c r="C56" s="37" t="s">
        <v>50</v>
      </c>
      <c r="D56" s="21" t="s">
        <v>51</v>
      </c>
      <c r="E56" s="39">
        <v>1615620.2</v>
      </c>
      <c r="F56" s="39">
        <v>1615620.2</v>
      </c>
      <c r="G56" s="39">
        <v>1603292.46</v>
      </c>
      <c r="H56" s="35">
        <f>G56/F56</f>
        <v>0.99236965469978655</v>
      </c>
    </row>
    <row r="57" spans="1:8" ht="21.75" customHeight="1">
      <c r="A57" s="36"/>
      <c r="B57" s="37"/>
      <c r="C57" s="37"/>
      <c r="D57" s="22" t="s">
        <v>19</v>
      </c>
      <c r="E57" s="39"/>
      <c r="F57" s="39"/>
      <c r="G57" s="39"/>
      <c r="H57" s="35"/>
    </row>
    <row r="58" spans="1:8" ht="33.75" customHeight="1">
      <c r="A58" s="36"/>
      <c r="B58" s="37"/>
      <c r="C58" s="37"/>
      <c r="D58" s="21" t="s">
        <v>52</v>
      </c>
      <c r="E58" s="39"/>
      <c r="F58" s="39"/>
      <c r="G58" s="39"/>
      <c r="H58" s="35"/>
    </row>
    <row r="59" spans="1:8" ht="21.75" customHeight="1">
      <c r="A59" s="36"/>
      <c r="B59" s="37"/>
      <c r="C59" s="37"/>
      <c r="D59" s="22" t="s">
        <v>21</v>
      </c>
      <c r="E59" s="39"/>
      <c r="F59" s="39"/>
      <c r="G59" s="39"/>
      <c r="H59" s="35"/>
    </row>
    <row r="60" spans="1:8" ht="19.5" customHeight="1">
      <c r="A60" s="36"/>
      <c r="B60" s="37"/>
      <c r="C60" s="37"/>
      <c r="D60" s="21" t="s">
        <v>43</v>
      </c>
      <c r="E60" s="39"/>
      <c r="F60" s="39"/>
      <c r="G60" s="39"/>
      <c r="H60" s="35"/>
    </row>
    <row r="61" spans="1:8" ht="18.75" customHeight="1">
      <c r="A61" s="19">
        <v>1125</v>
      </c>
      <c r="B61" s="8"/>
      <c r="C61" s="26"/>
      <c r="D61" s="9" t="s">
        <v>10</v>
      </c>
      <c r="E61" s="31"/>
      <c r="F61" s="31"/>
      <c r="G61" s="31"/>
      <c r="H61" s="10"/>
    </row>
    <row r="62" spans="1:8" ht="27">
      <c r="A62" s="36"/>
      <c r="B62" s="37"/>
      <c r="C62" s="37"/>
      <c r="D62" s="21" t="s">
        <v>53</v>
      </c>
      <c r="E62" s="39">
        <f>E68+E73</f>
        <v>1235468.1000000001</v>
      </c>
      <c r="F62" s="39">
        <f>F68+F73</f>
        <v>1235468.1000000001</v>
      </c>
      <c r="G62" s="39">
        <f>G68+G73</f>
        <v>1231632.9099999999</v>
      </c>
      <c r="H62" s="35">
        <f>G62/F62</f>
        <v>0.99689575959104071</v>
      </c>
    </row>
    <row r="63" spans="1:8" ht="20.25" customHeight="1">
      <c r="A63" s="36"/>
      <c r="B63" s="37"/>
      <c r="C63" s="37"/>
      <c r="D63" s="22" t="s">
        <v>12</v>
      </c>
      <c r="E63" s="39"/>
      <c r="F63" s="39"/>
      <c r="G63" s="39"/>
      <c r="H63" s="35"/>
    </row>
    <row r="64" spans="1:8" ht="15.75" customHeight="1">
      <c r="A64" s="36"/>
      <c r="B64" s="37"/>
      <c r="C64" s="37"/>
      <c r="D64" s="21" t="s">
        <v>54</v>
      </c>
      <c r="E64" s="39"/>
      <c r="F64" s="39"/>
      <c r="G64" s="39"/>
      <c r="H64" s="35"/>
    </row>
    <row r="65" spans="1:8" ht="21.75" customHeight="1">
      <c r="A65" s="36"/>
      <c r="B65" s="37"/>
      <c r="C65" s="37"/>
      <c r="D65" s="22" t="s">
        <v>14</v>
      </c>
      <c r="E65" s="39"/>
      <c r="F65" s="39"/>
      <c r="G65" s="39"/>
      <c r="H65" s="35"/>
    </row>
    <row r="66" spans="1:8" ht="31.5" customHeight="1">
      <c r="A66" s="36"/>
      <c r="B66" s="37"/>
      <c r="C66" s="37"/>
      <c r="D66" s="21" t="s">
        <v>55</v>
      </c>
      <c r="E66" s="39"/>
      <c r="F66" s="39"/>
      <c r="G66" s="39"/>
      <c r="H66" s="35"/>
    </row>
    <row r="67" spans="1:8" ht="15.75" customHeight="1">
      <c r="A67" s="36"/>
      <c r="B67" s="7"/>
      <c r="C67" s="7"/>
      <c r="D67" s="8" t="s">
        <v>15</v>
      </c>
      <c r="E67" s="31"/>
      <c r="F67" s="31"/>
      <c r="G67" s="31"/>
      <c r="H67" s="10"/>
    </row>
    <row r="68" spans="1:8" ht="30.75" customHeight="1">
      <c r="A68" s="36"/>
      <c r="B68" s="37" t="s">
        <v>49</v>
      </c>
      <c r="C68" s="37" t="s">
        <v>56</v>
      </c>
      <c r="D68" s="21" t="s">
        <v>57</v>
      </c>
      <c r="E68" s="39">
        <v>1185068.1000000001</v>
      </c>
      <c r="F68" s="39">
        <v>1185068.1000000001</v>
      </c>
      <c r="G68" s="39">
        <v>1181232.9099999999</v>
      </c>
      <c r="H68" s="35">
        <f>G68/F68</f>
        <v>0.99676373872522583</v>
      </c>
    </row>
    <row r="69" spans="1:8" ht="22.5" customHeight="1">
      <c r="A69" s="36"/>
      <c r="B69" s="37"/>
      <c r="C69" s="37"/>
      <c r="D69" s="22" t="s">
        <v>19</v>
      </c>
      <c r="E69" s="39"/>
      <c r="F69" s="39"/>
      <c r="G69" s="39"/>
      <c r="H69" s="35"/>
    </row>
    <row r="70" spans="1:8" ht="46.5" customHeight="1">
      <c r="A70" s="36"/>
      <c r="B70" s="37"/>
      <c r="C70" s="37"/>
      <c r="D70" s="21" t="s">
        <v>58</v>
      </c>
      <c r="E70" s="39"/>
      <c r="F70" s="39"/>
      <c r="G70" s="39"/>
      <c r="H70" s="35"/>
    </row>
    <row r="71" spans="1:8" ht="21" customHeight="1">
      <c r="A71" s="36"/>
      <c r="B71" s="37"/>
      <c r="C71" s="37"/>
      <c r="D71" s="22" t="s">
        <v>21</v>
      </c>
      <c r="E71" s="39"/>
      <c r="F71" s="39"/>
      <c r="G71" s="39"/>
      <c r="H71" s="35"/>
    </row>
    <row r="72" spans="1:8" ht="21.75" customHeight="1">
      <c r="A72" s="36"/>
      <c r="B72" s="37"/>
      <c r="C72" s="37"/>
      <c r="D72" s="21" t="s">
        <v>59</v>
      </c>
      <c r="E72" s="39"/>
      <c r="F72" s="39"/>
      <c r="G72" s="39"/>
      <c r="H72" s="35"/>
    </row>
    <row r="73" spans="1:8" ht="34.5" customHeight="1">
      <c r="A73" s="36"/>
      <c r="B73" s="37" t="s">
        <v>60</v>
      </c>
      <c r="C73" s="37" t="s">
        <v>61</v>
      </c>
      <c r="D73" s="21" t="s">
        <v>62</v>
      </c>
      <c r="E73" s="39">
        <v>50400</v>
      </c>
      <c r="F73" s="39">
        <v>50400</v>
      </c>
      <c r="G73" s="39">
        <v>50400</v>
      </c>
      <c r="H73" s="35">
        <f>G73/F73</f>
        <v>1</v>
      </c>
    </row>
    <row r="74" spans="1:8" ht="23.25" customHeight="1">
      <c r="A74" s="36"/>
      <c r="B74" s="37"/>
      <c r="C74" s="37"/>
      <c r="D74" s="22" t="s">
        <v>19</v>
      </c>
      <c r="E74" s="39"/>
      <c r="F74" s="39"/>
      <c r="G74" s="39"/>
      <c r="H74" s="35"/>
    </row>
    <row r="75" spans="1:8" ht="56.25" customHeight="1">
      <c r="A75" s="36"/>
      <c r="B75" s="37"/>
      <c r="C75" s="37"/>
      <c r="D75" s="21" t="s">
        <v>63</v>
      </c>
      <c r="E75" s="39"/>
      <c r="F75" s="39"/>
      <c r="G75" s="39"/>
      <c r="H75" s="35"/>
    </row>
    <row r="76" spans="1:8" ht="18.75" customHeight="1">
      <c r="A76" s="36"/>
      <c r="B76" s="37"/>
      <c r="C76" s="37"/>
      <c r="D76" s="22" t="s">
        <v>21</v>
      </c>
      <c r="E76" s="39"/>
      <c r="F76" s="39"/>
      <c r="G76" s="39"/>
      <c r="H76" s="35"/>
    </row>
    <row r="77" spans="1:8" ht="23.25" customHeight="1">
      <c r="A77" s="36"/>
      <c r="B77" s="37"/>
      <c r="C77" s="37"/>
      <c r="D77" s="21" t="s">
        <v>64</v>
      </c>
      <c r="E77" s="39"/>
      <c r="F77" s="39"/>
      <c r="G77" s="39"/>
      <c r="H77" s="35"/>
    </row>
    <row r="78" spans="1:8" ht="15.75" customHeight="1">
      <c r="A78" s="19">
        <v>1142</v>
      </c>
      <c r="B78" s="8"/>
      <c r="C78" s="26"/>
      <c r="D78" s="9" t="s">
        <v>10</v>
      </c>
      <c r="E78" s="31"/>
      <c r="F78" s="31"/>
      <c r="G78" s="31"/>
      <c r="H78" s="10"/>
    </row>
    <row r="79" spans="1:8" ht="33.75" customHeight="1">
      <c r="A79" s="36"/>
      <c r="B79" s="37"/>
      <c r="C79" s="37"/>
      <c r="D79" s="21" t="s">
        <v>65</v>
      </c>
      <c r="E79" s="39">
        <f>E85</f>
        <v>280000.59999999998</v>
      </c>
      <c r="F79" s="39">
        <f>F85</f>
        <v>280000.59999999998</v>
      </c>
      <c r="G79" s="39">
        <f>G85</f>
        <v>248785.17</v>
      </c>
      <c r="H79" s="35">
        <f>G79/F79</f>
        <v>0.8885165603216566</v>
      </c>
    </row>
    <row r="80" spans="1:8" ht="22.5" customHeight="1">
      <c r="A80" s="36"/>
      <c r="B80" s="37"/>
      <c r="C80" s="37"/>
      <c r="D80" s="22" t="s">
        <v>12</v>
      </c>
      <c r="E80" s="39"/>
      <c r="F80" s="39"/>
      <c r="G80" s="39"/>
      <c r="H80" s="35"/>
    </row>
    <row r="81" spans="1:8" ht="75" customHeight="1">
      <c r="A81" s="36"/>
      <c r="B81" s="37"/>
      <c r="C81" s="37"/>
      <c r="D81" s="21" t="s">
        <v>66</v>
      </c>
      <c r="E81" s="39"/>
      <c r="F81" s="39"/>
      <c r="G81" s="39"/>
      <c r="H81" s="35"/>
    </row>
    <row r="82" spans="1:8" ht="24.75" customHeight="1">
      <c r="A82" s="36"/>
      <c r="B82" s="37"/>
      <c r="C82" s="37"/>
      <c r="D82" s="22" t="s">
        <v>14</v>
      </c>
      <c r="E82" s="39"/>
      <c r="F82" s="39"/>
      <c r="G82" s="39"/>
      <c r="H82" s="35"/>
    </row>
    <row r="83" spans="1:8" ht="49.5" customHeight="1">
      <c r="A83" s="36"/>
      <c r="B83" s="37"/>
      <c r="C83" s="37"/>
      <c r="D83" s="21" t="s">
        <v>67</v>
      </c>
      <c r="E83" s="39"/>
      <c r="F83" s="39"/>
      <c r="G83" s="39"/>
      <c r="H83" s="35"/>
    </row>
    <row r="84" spans="1:8" ht="24.75" customHeight="1">
      <c r="A84" s="36"/>
      <c r="B84" s="7"/>
      <c r="C84" s="7"/>
      <c r="D84" s="8" t="s">
        <v>25</v>
      </c>
      <c r="E84" s="31"/>
      <c r="F84" s="31"/>
      <c r="G84" s="31"/>
      <c r="H84" s="10"/>
    </row>
    <row r="85" spans="1:8" ht="30.75" customHeight="1">
      <c r="A85" s="36"/>
      <c r="B85" s="37" t="s">
        <v>68</v>
      </c>
      <c r="C85" s="37" t="s">
        <v>69</v>
      </c>
      <c r="D85" s="21" t="s">
        <v>70</v>
      </c>
      <c r="E85" s="39">
        <v>280000.59999999998</v>
      </c>
      <c r="F85" s="39">
        <v>280000.59999999998</v>
      </c>
      <c r="G85" s="39">
        <v>248785.17</v>
      </c>
      <c r="H85" s="35">
        <f>G85/F85</f>
        <v>0.8885165603216566</v>
      </c>
    </row>
    <row r="86" spans="1:8" ht="25.5" customHeight="1">
      <c r="A86" s="36"/>
      <c r="B86" s="37"/>
      <c r="C86" s="37"/>
      <c r="D86" s="22" t="s">
        <v>29</v>
      </c>
      <c r="E86" s="39"/>
      <c r="F86" s="39"/>
      <c r="G86" s="39"/>
      <c r="H86" s="35"/>
    </row>
    <row r="87" spans="1:8" ht="45" customHeight="1">
      <c r="A87" s="36"/>
      <c r="B87" s="37"/>
      <c r="C87" s="37"/>
      <c r="D87" s="21" t="s">
        <v>71</v>
      </c>
      <c r="E87" s="39"/>
      <c r="F87" s="39"/>
      <c r="G87" s="39"/>
      <c r="H87" s="35"/>
    </row>
    <row r="88" spans="1:8" ht="21.75" customHeight="1">
      <c r="A88" s="19">
        <v>1168</v>
      </c>
      <c r="B88" s="8"/>
      <c r="C88" s="26"/>
      <c r="D88" s="9" t="s">
        <v>10</v>
      </c>
      <c r="E88" s="31"/>
      <c r="F88" s="31"/>
      <c r="G88" s="31"/>
      <c r="H88" s="10"/>
    </row>
    <row r="89" spans="1:8" ht="22.5" customHeight="1">
      <c r="A89" s="36"/>
      <c r="B89" s="37"/>
      <c r="C89" s="37"/>
      <c r="D89" s="21" t="s">
        <v>72</v>
      </c>
      <c r="E89" s="38">
        <f>E95</f>
        <v>0</v>
      </c>
      <c r="F89" s="39">
        <f>F95</f>
        <v>2500</v>
      </c>
      <c r="G89" s="39">
        <f>G95</f>
        <v>2500</v>
      </c>
      <c r="H89" s="35">
        <f>G89/F89</f>
        <v>1</v>
      </c>
    </row>
    <row r="90" spans="1:8" ht="21" customHeight="1">
      <c r="A90" s="36"/>
      <c r="B90" s="37"/>
      <c r="C90" s="37"/>
      <c r="D90" s="22" t="s">
        <v>12</v>
      </c>
      <c r="E90" s="38"/>
      <c r="F90" s="39"/>
      <c r="G90" s="39"/>
      <c r="H90" s="35"/>
    </row>
    <row r="91" spans="1:8" ht="33" customHeight="1">
      <c r="A91" s="36"/>
      <c r="B91" s="37"/>
      <c r="C91" s="37"/>
      <c r="D91" s="21" t="s">
        <v>73</v>
      </c>
      <c r="E91" s="38"/>
      <c r="F91" s="39"/>
      <c r="G91" s="39"/>
      <c r="H91" s="35"/>
    </row>
    <row r="92" spans="1:8" ht="15.75" customHeight="1">
      <c r="A92" s="36"/>
      <c r="B92" s="37"/>
      <c r="C92" s="37"/>
      <c r="D92" s="22" t="s">
        <v>14</v>
      </c>
      <c r="E92" s="38"/>
      <c r="F92" s="39"/>
      <c r="G92" s="39"/>
      <c r="H92" s="35"/>
    </row>
    <row r="93" spans="1:8" ht="30.75" customHeight="1">
      <c r="A93" s="36"/>
      <c r="B93" s="37"/>
      <c r="C93" s="37"/>
      <c r="D93" s="21" t="s">
        <v>74</v>
      </c>
      <c r="E93" s="38"/>
      <c r="F93" s="39"/>
      <c r="G93" s="39"/>
      <c r="H93" s="35"/>
    </row>
    <row r="94" spans="1:8" ht="18" customHeight="1">
      <c r="A94" s="36"/>
      <c r="B94" s="7"/>
      <c r="C94" s="7"/>
      <c r="D94" s="8" t="s">
        <v>15</v>
      </c>
      <c r="E94" s="31"/>
      <c r="F94" s="31"/>
      <c r="G94" s="31"/>
      <c r="H94" s="10"/>
    </row>
    <row r="95" spans="1:8" ht="17.25" customHeight="1">
      <c r="A95" s="36"/>
      <c r="B95" s="37" t="s">
        <v>75</v>
      </c>
      <c r="C95" s="37" t="s">
        <v>76</v>
      </c>
      <c r="D95" s="21" t="s">
        <v>77</v>
      </c>
      <c r="E95" s="39"/>
      <c r="F95" s="39">
        <v>2500</v>
      </c>
      <c r="G95" s="39">
        <v>2500</v>
      </c>
      <c r="H95" s="35">
        <f>G95/F95</f>
        <v>1</v>
      </c>
    </row>
    <row r="96" spans="1:8" ht="23.25" customHeight="1">
      <c r="A96" s="36"/>
      <c r="B96" s="37"/>
      <c r="C96" s="37"/>
      <c r="D96" s="22" t="s">
        <v>19</v>
      </c>
      <c r="E96" s="39"/>
      <c r="F96" s="39"/>
      <c r="G96" s="39"/>
      <c r="H96" s="35"/>
    </row>
    <row r="97" spans="1:8" ht="46.5" customHeight="1">
      <c r="A97" s="36"/>
      <c r="B97" s="37"/>
      <c r="C97" s="37"/>
      <c r="D97" s="24" t="s">
        <v>78</v>
      </c>
      <c r="E97" s="39"/>
      <c r="F97" s="39"/>
      <c r="G97" s="39"/>
      <c r="H97" s="35"/>
    </row>
    <row r="98" spans="1:8" ht="24" customHeight="1">
      <c r="A98" s="36"/>
      <c r="B98" s="37"/>
      <c r="C98" s="37"/>
      <c r="D98" s="22" t="s">
        <v>21</v>
      </c>
      <c r="E98" s="39"/>
      <c r="F98" s="39"/>
      <c r="G98" s="39"/>
      <c r="H98" s="35"/>
    </row>
    <row r="99" spans="1:8" ht="19.5" customHeight="1">
      <c r="A99" s="36"/>
      <c r="B99" s="37"/>
      <c r="C99" s="37"/>
      <c r="D99" s="21" t="s">
        <v>79</v>
      </c>
      <c r="E99" s="39"/>
      <c r="F99" s="39"/>
      <c r="G99" s="39"/>
      <c r="H99" s="35"/>
    </row>
    <row r="100" spans="1:8" ht="21.75" customHeight="1">
      <c r="A100" s="19">
        <v>1169</v>
      </c>
      <c r="B100" s="8"/>
      <c r="C100" s="26"/>
      <c r="D100" s="9" t="s">
        <v>10</v>
      </c>
      <c r="E100" s="31"/>
      <c r="F100" s="31"/>
      <c r="G100" s="31"/>
      <c r="H100" s="10"/>
    </row>
    <row r="101" spans="1:8" ht="36" customHeight="1">
      <c r="A101" s="36"/>
      <c r="B101" s="37"/>
      <c r="C101" s="37"/>
      <c r="D101" s="21" t="s">
        <v>80</v>
      </c>
      <c r="E101" s="39">
        <f>E107+E112+E119+E125+E132+E139+E146+E153+E160</f>
        <v>191373473.09999996</v>
      </c>
      <c r="F101" s="39">
        <f>F107+F112+F119+F125+F132+F139+F146+F153+F160</f>
        <v>190958473.09999996</v>
      </c>
      <c r="G101" s="39">
        <f>G107+G112+G119+G125+G132+G139+G146+G153+G160</f>
        <v>190897392.04000002</v>
      </c>
      <c r="H101" s="35">
        <f>G101/F101</f>
        <v>0.99968013432968772</v>
      </c>
    </row>
    <row r="102" spans="1:8" ht="21" customHeight="1">
      <c r="A102" s="36"/>
      <c r="B102" s="37"/>
      <c r="C102" s="37"/>
      <c r="D102" s="22" t="s">
        <v>12</v>
      </c>
      <c r="E102" s="39"/>
      <c r="F102" s="39"/>
      <c r="G102" s="39"/>
      <c r="H102" s="35"/>
    </row>
    <row r="103" spans="1:8" ht="30" customHeight="1">
      <c r="A103" s="36"/>
      <c r="B103" s="37"/>
      <c r="C103" s="37"/>
      <c r="D103" s="21" t="s">
        <v>81</v>
      </c>
      <c r="E103" s="39"/>
      <c r="F103" s="39"/>
      <c r="G103" s="39"/>
      <c r="H103" s="35"/>
    </row>
    <row r="104" spans="1:8" ht="23.25" customHeight="1">
      <c r="A104" s="36"/>
      <c r="B104" s="37"/>
      <c r="C104" s="37"/>
      <c r="D104" s="22" t="s">
        <v>14</v>
      </c>
      <c r="E104" s="39"/>
      <c r="F104" s="39"/>
      <c r="G104" s="39"/>
      <c r="H104" s="35"/>
    </row>
    <row r="105" spans="1:8" ht="21" customHeight="1">
      <c r="A105" s="36"/>
      <c r="B105" s="37"/>
      <c r="C105" s="37"/>
      <c r="D105" s="21" t="s">
        <v>82</v>
      </c>
      <c r="E105" s="39"/>
      <c r="F105" s="39"/>
      <c r="G105" s="39"/>
      <c r="H105" s="35"/>
    </row>
    <row r="106" spans="1:8" ht="18" customHeight="1">
      <c r="A106" s="36"/>
      <c r="B106" s="7"/>
      <c r="C106" s="7"/>
      <c r="D106" s="8" t="s">
        <v>15</v>
      </c>
      <c r="E106" s="31"/>
      <c r="F106" s="31"/>
      <c r="G106" s="31"/>
      <c r="H106" s="10"/>
    </row>
    <row r="107" spans="1:8" ht="16.5" customHeight="1">
      <c r="A107" s="36"/>
      <c r="B107" s="37" t="s">
        <v>49</v>
      </c>
      <c r="C107" s="37" t="s">
        <v>83</v>
      </c>
      <c r="D107" s="21" t="s">
        <v>84</v>
      </c>
      <c r="E107" s="39">
        <v>167090177.5</v>
      </c>
      <c r="F107" s="39">
        <v>166441788.59999999</v>
      </c>
      <c r="G107" s="39">
        <v>166405630.47999999</v>
      </c>
      <c r="H107" s="35">
        <f>G107/F107</f>
        <v>0.99978275816245343</v>
      </c>
    </row>
    <row r="108" spans="1:8" ht="21" customHeight="1">
      <c r="A108" s="36"/>
      <c r="B108" s="37"/>
      <c r="C108" s="37"/>
      <c r="D108" s="22" t="s">
        <v>19</v>
      </c>
      <c r="E108" s="39"/>
      <c r="F108" s="39"/>
      <c r="G108" s="39"/>
      <c r="H108" s="35"/>
    </row>
    <row r="109" spans="1:8" ht="20.25" customHeight="1">
      <c r="A109" s="36"/>
      <c r="B109" s="37"/>
      <c r="C109" s="37"/>
      <c r="D109" s="21" t="s">
        <v>85</v>
      </c>
      <c r="E109" s="39"/>
      <c r="F109" s="39"/>
      <c r="G109" s="39"/>
      <c r="H109" s="35"/>
    </row>
    <row r="110" spans="1:8" ht="18" customHeight="1">
      <c r="A110" s="36"/>
      <c r="B110" s="37"/>
      <c r="C110" s="37"/>
      <c r="D110" s="22" t="s">
        <v>21</v>
      </c>
      <c r="E110" s="39"/>
      <c r="F110" s="39"/>
      <c r="G110" s="39"/>
      <c r="H110" s="35"/>
    </row>
    <row r="111" spans="1:8" ht="21" customHeight="1">
      <c r="A111" s="36"/>
      <c r="B111" s="37"/>
      <c r="C111" s="37"/>
      <c r="D111" s="24" t="s">
        <v>43</v>
      </c>
      <c r="E111" s="39"/>
      <c r="F111" s="39"/>
      <c r="G111" s="39"/>
      <c r="H111" s="35"/>
    </row>
    <row r="112" spans="1:8" ht="19.5" customHeight="1">
      <c r="A112" s="36"/>
      <c r="B112" s="37" t="s">
        <v>49</v>
      </c>
      <c r="C112" s="37" t="s">
        <v>76</v>
      </c>
      <c r="D112" s="21" t="s">
        <v>86</v>
      </c>
      <c r="E112" s="39"/>
      <c r="F112" s="39">
        <v>35000</v>
      </c>
      <c r="G112" s="39">
        <v>34997</v>
      </c>
      <c r="H112" s="35">
        <f>G112/F112</f>
        <v>0.99991428571428576</v>
      </c>
    </row>
    <row r="113" spans="1:8" ht="20.25" customHeight="1">
      <c r="A113" s="36"/>
      <c r="B113" s="37"/>
      <c r="C113" s="37"/>
      <c r="D113" s="22" t="s">
        <v>40</v>
      </c>
      <c r="E113" s="39"/>
      <c r="F113" s="39"/>
      <c r="G113" s="39"/>
      <c r="H113" s="35"/>
    </row>
    <row r="114" spans="1:8" ht="34.5" customHeight="1">
      <c r="A114" s="36"/>
      <c r="B114" s="37"/>
      <c r="C114" s="37"/>
      <c r="D114" s="21" t="s">
        <v>87</v>
      </c>
      <c r="E114" s="39"/>
      <c r="F114" s="39"/>
      <c r="G114" s="39"/>
      <c r="H114" s="35"/>
    </row>
    <row r="115" spans="1:8" ht="20.25" customHeight="1">
      <c r="A115" s="36"/>
      <c r="B115" s="37"/>
      <c r="C115" s="37"/>
      <c r="D115" s="22" t="s">
        <v>42</v>
      </c>
      <c r="E115" s="39"/>
      <c r="F115" s="39"/>
      <c r="G115" s="39"/>
      <c r="H115" s="35"/>
    </row>
    <row r="116" spans="1:8" ht="15.75" customHeight="1">
      <c r="A116" s="36"/>
      <c r="B116" s="37"/>
      <c r="C116" s="37"/>
      <c r="D116" s="24" t="s">
        <v>43</v>
      </c>
      <c r="E116" s="39"/>
      <c r="F116" s="39"/>
      <c r="G116" s="39"/>
      <c r="H116" s="35"/>
    </row>
    <row r="117" spans="1:8" ht="24.75" customHeight="1">
      <c r="A117" s="36"/>
      <c r="B117" s="37"/>
      <c r="C117" s="37"/>
      <c r="D117" s="22" t="s">
        <v>44</v>
      </c>
      <c r="E117" s="39"/>
      <c r="F117" s="39"/>
      <c r="G117" s="39"/>
      <c r="H117" s="35"/>
    </row>
    <row r="118" spans="1:8" ht="30" customHeight="1">
      <c r="A118" s="36"/>
      <c r="B118" s="37"/>
      <c r="C118" s="37"/>
      <c r="D118" s="26" t="s">
        <v>88</v>
      </c>
      <c r="E118" s="39"/>
      <c r="F118" s="39"/>
      <c r="G118" s="39"/>
      <c r="H118" s="35"/>
    </row>
    <row r="119" spans="1:8" ht="33" customHeight="1">
      <c r="A119" s="36"/>
      <c r="B119" s="37" t="s">
        <v>60</v>
      </c>
      <c r="C119" s="37" t="s">
        <v>89</v>
      </c>
      <c r="D119" s="21" t="s">
        <v>90</v>
      </c>
      <c r="E119" s="39">
        <v>100000</v>
      </c>
      <c r="F119" s="39">
        <v>100000</v>
      </c>
      <c r="G119" s="39">
        <v>98472.99</v>
      </c>
      <c r="H119" s="35">
        <f>G119/F119</f>
        <v>0.98472990000000005</v>
      </c>
    </row>
    <row r="120" spans="1:8" ht="26.25" customHeight="1">
      <c r="A120" s="36"/>
      <c r="B120" s="37"/>
      <c r="C120" s="37"/>
      <c r="D120" s="22" t="s">
        <v>19</v>
      </c>
      <c r="E120" s="39"/>
      <c r="F120" s="39"/>
      <c r="G120" s="39"/>
      <c r="H120" s="35"/>
    </row>
    <row r="121" spans="1:8" ht="33.75" customHeight="1">
      <c r="A121" s="36"/>
      <c r="B121" s="37"/>
      <c r="C121" s="37"/>
      <c r="D121" s="21" t="s">
        <v>90</v>
      </c>
      <c r="E121" s="39"/>
      <c r="F121" s="39"/>
      <c r="G121" s="39"/>
      <c r="H121" s="35"/>
    </row>
    <row r="122" spans="1:8" ht="19.5" customHeight="1">
      <c r="A122" s="36"/>
      <c r="B122" s="37"/>
      <c r="C122" s="37"/>
      <c r="D122" s="22" t="s">
        <v>21</v>
      </c>
      <c r="E122" s="39"/>
      <c r="F122" s="39"/>
      <c r="G122" s="39"/>
      <c r="H122" s="35"/>
    </row>
    <row r="123" spans="1:8" ht="13.5">
      <c r="A123" s="36"/>
      <c r="B123" s="37"/>
      <c r="C123" s="37"/>
      <c r="D123" s="21" t="s">
        <v>43</v>
      </c>
      <c r="E123" s="39"/>
      <c r="F123" s="39"/>
      <c r="G123" s="39"/>
      <c r="H123" s="35"/>
    </row>
    <row r="124" spans="1:8" ht="20.25" customHeight="1">
      <c r="A124" s="36"/>
      <c r="B124" s="7"/>
      <c r="C124" s="7"/>
      <c r="D124" s="25" t="s">
        <v>37</v>
      </c>
      <c r="E124" s="33"/>
      <c r="F124" s="33"/>
      <c r="G124" s="33"/>
      <c r="H124" s="34"/>
    </row>
    <row r="125" spans="1:8" ht="22.5" customHeight="1">
      <c r="A125" s="36"/>
      <c r="B125" s="37" t="s">
        <v>38</v>
      </c>
      <c r="C125" s="37" t="s">
        <v>83</v>
      </c>
      <c r="D125" s="25" t="s">
        <v>91</v>
      </c>
      <c r="E125" s="39">
        <v>21254795.199999999</v>
      </c>
      <c r="F125" s="39">
        <v>21626917.5</v>
      </c>
      <c r="G125" s="39">
        <v>21626145.690000001</v>
      </c>
      <c r="H125" s="35">
        <f>G125/F125</f>
        <v>0.99996431252858853</v>
      </c>
    </row>
    <row r="126" spans="1:8" ht="17.25" customHeight="1">
      <c r="A126" s="36"/>
      <c r="B126" s="37"/>
      <c r="C126" s="37"/>
      <c r="D126" s="22" t="s">
        <v>40</v>
      </c>
      <c r="E126" s="39"/>
      <c r="F126" s="39"/>
      <c r="G126" s="39"/>
      <c r="H126" s="35"/>
    </row>
    <row r="127" spans="1:8" ht="34.5" customHeight="1">
      <c r="A127" s="36"/>
      <c r="B127" s="37"/>
      <c r="C127" s="37"/>
      <c r="D127" s="24" t="s">
        <v>92</v>
      </c>
      <c r="E127" s="39"/>
      <c r="F127" s="39"/>
      <c r="G127" s="39"/>
      <c r="H127" s="35"/>
    </row>
    <row r="128" spans="1:8" ht="22.5" customHeight="1">
      <c r="A128" s="36"/>
      <c r="B128" s="37"/>
      <c r="C128" s="37"/>
      <c r="D128" s="22" t="s">
        <v>42</v>
      </c>
      <c r="E128" s="39"/>
      <c r="F128" s="39"/>
      <c r="G128" s="39"/>
      <c r="H128" s="35"/>
    </row>
    <row r="129" spans="1:8" ht="13.5">
      <c r="A129" s="36"/>
      <c r="B129" s="37"/>
      <c r="C129" s="37"/>
      <c r="D129" s="21" t="s">
        <v>43</v>
      </c>
      <c r="E129" s="39"/>
      <c r="F129" s="39"/>
      <c r="G129" s="39"/>
      <c r="H129" s="35"/>
    </row>
    <row r="130" spans="1:8" ht="27.75" customHeight="1">
      <c r="A130" s="36"/>
      <c r="B130" s="37"/>
      <c r="C130" s="37"/>
      <c r="D130" s="22" t="s">
        <v>44</v>
      </c>
      <c r="E130" s="39"/>
      <c r="F130" s="39"/>
      <c r="G130" s="39"/>
      <c r="H130" s="35"/>
    </row>
    <row r="131" spans="1:8" ht="29.25" customHeight="1">
      <c r="A131" s="36"/>
      <c r="B131" s="37"/>
      <c r="C131" s="37"/>
      <c r="D131" s="26" t="s">
        <v>93</v>
      </c>
      <c r="E131" s="39"/>
      <c r="F131" s="39"/>
      <c r="G131" s="39"/>
      <c r="H131" s="35"/>
    </row>
    <row r="132" spans="1:8" ht="23.25" customHeight="1">
      <c r="A132" s="36"/>
      <c r="B132" s="37" t="s">
        <v>94</v>
      </c>
      <c r="C132" s="37" t="s">
        <v>83</v>
      </c>
      <c r="D132" s="25" t="s">
        <v>95</v>
      </c>
      <c r="E132" s="39">
        <v>415385.7</v>
      </c>
      <c r="F132" s="39">
        <v>248359.7</v>
      </c>
      <c r="G132" s="39">
        <v>248068.32</v>
      </c>
      <c r="H132" s="35">
        <f>G132/F132</f>
        <v>0.9988267822839213</v>
      </c>
    </row>
    <row r="133" spans="1:8" ht="18" customHeight="1">
      <c r="A133" s="36"/>
      <c r="B133" s="37"/>
      <c r="C133" s="37"/>
      <c r="D133" s="22" t="s">
        <v>40</v>
      </c>
      <c r="E133" s="39"/>
      <c r="F133" s="39"/>
      <c r="G133" s="39"/>
      <c r="H133" s="35"/>
    </row>
    <row r="134" spans="1:8" ht="36" customHeight="1">
      <c r="A134" s="36"/>
      <c r="B134" s="37"/>
      <c r="C134" s="37"/>
      <c r="D134" s="24" t="s">
        <v>96</v>
      </c>
      <c r="E134" s="39"/>
      <c r="F134" s="39"/>
      <c r="G134" s="39"/>
      <c r="H134" s="35"/>
    </row>
    <row r="135" spans="1:8" ht="23.25" customHeight="1">
      <c r="A135" s="36"/>
      <c r="B135" s="37"/>
      <c r="C135" s="37"/>
      <c r="D135" s="22" t="s">
        <v>42</v>
      </c>
      <c r="E135" s="39"/>
      <c r="F135" s="39"/>
      <c r="G135" s="39"/>
      <c r="H135" s="35"/>
    </row>
    <row r="136" spans="1:8" ht="17.25" customHeight="1">
      <c r="A136" s="36"/>
      <c r="B136" s="37"/>
      <c r="C136" s="37"/>
      <c r="D136" s="21" t="s">
        <v>43</v>
      </c>
      <c r="E136" s="39"/>
      <c r="F136" s="39"/>
      <c r="G136" s="39"/>
      <c r="H136" s="35"/>
    </row>
    <row r="137" spans="1:8" ht="25.5" customHeight="1">
      <c r="A137" s="36"/>
      <c r="B137" s="37"/>
      <c r="C137" s="37"/>
      <c r="D137" s="22" t="s">
        <v>44</v>
      </c>
      <c r="E137" s="39"/>
      <c r="F137" s="39"/>
      <c r="G137" s="39"/>
      <c r="H137" s="35"/>
    </row>
    <row r="138" spans="1:8" ht="30" customHeight="1">
      <c r="A138" s="36"/>
      <c r="B138" s="37"/>
      <c r="C138" s="37"/>
      <c r="D138" s="26" t="s">
        <v>93</v>
      </c>
      <c r="E138" s="39"/>
      <c r="F138" s="39"/>
      <c r="G138" s="39"/>
      <c r="H138" s="35"/>
    </row>
    <row r="139" spans="1:8" ht="15.75" customHeight="1">
      <c r="A139" s="36"/>
      <c r="B139" s="37" t="s">
        <v>97</v>
      </c>
      <c r="C139" s="37" t="s">
        <v>83</v>
      </c>
      <c r="D139" s="25" t="s">
        <v>98</v>
      </c>
      <c r="E139" s="39">
        <v>896926</v>
      </c>
      <c r="F139" s="39">
        <v>688782.7</v>
      </c>
      <c r="G139" s="39">
        <v>686348.71</v>
      </c>
      <c r="H139" s="35">
        <f>G139/F139</f>
        <v>0.99646624399828854</v>
      </c>
    </row>
    <row r="140" spans="1:8" ht="24" customHeight="1">
      <c r="A140" s="36"/>
      <c r="B140" s="37"/>
      <c r="C140" s="37"/>
      <c r="D140" s="22" t="s">
        <v>40</v>
      </c>
      <c r="E140" s="39"/>
      <c r="F140" s="39"/>
      <c r="G140" s="39"/>
      <c r="H140" s="35"/>
    </row>
    <row r="141" spans="1:8" ht="46.5" customHeight="1">
      <c r="A141" s="36"/>
      <c r="B141" s="37"/>
      <c r="C141" s="37"/>
      <c r="D141" s="24" t="s">
        <v>99</v>
      </c>
      <c r="E141" s="39"/>
      <c r="F141" s="39"/>
      <c r="G141" s="39"/>
      <c r="H141" s="35"/>
    </row>
    <row r="142" spans="1:8" ht="24.75" customHeight="1">
      <c r="A142" s="36"/>
      <c r="B142" s="37"/>
      <c r="C142" s="37"/>
      <c r="D142" s="22" t="s">
        <v>42</v>
      </c>
      <c r="E142" s="39"/>
      <c r="F142" s="39"/>
      <c r="G142" s="39"/>
      <c r="H142" s="35"/>
    </row>
    <row r="143" spans="1:8" ht="13.5">
      <c r="A143" s="36"/>
      <c r="B143" s="37"/>
      <c r="C143" s="37"/>
      <c r="D143" s="21" t="s">
        <v>43</v>
      </c>
      <c r="E143" s="39"/>
      <c r="F143" s="39"/>
      <c r="G143" s="39"/>
      <c r="H143" s="35"/>
    </row>
    <row r="144" spans="1:8" ht="23.25" customHeight="1">
      <c r="A144" s="36"/>
      <c r="B144" s="37"/>
      <c r="C144" s="37"/>
      <c r="D144" s="22" t="s">
        <v>44</v>
      </c>
      <c r="E144" s="39"/>
      <c r="F144" s="39"/>
      <c r="G144" s="39"/>
      <c r="H144" s="35"/>
    </row>
    <row r="145" spans="1:8" ht="27">
      <c r="A145" s="36"/>
      <c r="B145" s="37"/>
      <c r="C145" s="37"/>
      <c r="D145" s="26" t="s">
        <v>93</v>
      </c>
      <c r="E145" s="39"/>
      <c r="F145" s="39"/>
      <c r="G145" s="39"/>
      <c r="H145" s="35"/>
    </row>
    <row r="146" spans="1:8" ht="23.25" customHeight="1">
      <c r="A146" s="36"/>
      <c r="B146" s="37" t="s">
        <v>100</v>
      </c>
      <c r="C146" s="37" t="s">
        <v>83</v>
      </c>
      <c r="D146" s="25" t="s">
        <v>101</v>
      </c>
      <c r="E146" s="39">
        <v>941903.2</v>
      </c>
      <c r="F146" s="39">
        <v>591056.1</v>
      </c>
      <c r="G146" s="39">
        <v>589848.99</v>
      </c>
      <c r="H146" s="35">
        <f>G146/F146</f>
        <v>0.99795770655272831</v>
      </c>
    </row>
    <row r="147" spans="1:8" ht="23.25" customHeight="1">
      <c r="A147" s="36"/>
      <c r="B147" s="37"/>
      <c r="C147" s="37"/>
      <c r="D147" s="22" t="s">
        <v>40</v>
      </c>
      <c r="E147" s="39"/>
      <c r="F147" s="39"/>
      <c r="G147" s="39"/>
      <c r="H147" s="35"/>
    </row>
    <row r="148" spans="1:8" ht="32.25" customHeight="1">
      <c r="A148" s="36"/>
      <c r="B148" s="37"/>
      <c r="C148" s="37"/>
      <c r="D148" s="24" t="s">
        <v>102</v>
      </c>
      <c r="E148" s="39"/>
      <c r="F148" s="39"/>
      <c r="G148" s="39"/>
      <c r="H148" s="35"/>
    </row>
    <row r="149" spans="1:8" ht="18" customHeight="1">
      <c r="A149" s="36"/>
      <c r="B149" s="37"/>
      <c r="C149" s="37"/>
      <c r="D149" s="22" t="s">
        <v>42</v>
      </c>
      <c r="E149" s="39"/>
      <c r="F149" s="39"/>
      <c r="G149" s="39"/>
      <c r="H149" s="35"/>
    </row>
    <row r="150" spans="1:8" ht="19.5" customHeight="1">
      <c r="A150" s="36"/>
      <c r="B150" s="37"/>
      <c r="C150" s="37"/>
      <c r="D150" s="21" t="s">
        <v>43</v>
      </c>
      <c r="E150" s="39"/>
      <c r="F150" s="39"/>
      <c r="G150" s="39"/>
      <c r="H150" s="35"/>
    </row>
    <row r="151" spans="1:8" ht="23.25" customHeight="1">
      <c r="A151" s="36"/>
      <c r="B151" s="37"/>
      <c r="C151" s="37"/>
      <c r="D151" s="22" t="s">
        <v>44</v>
      </c>
      <c r="E151" s="39"/>
      <c r="F151" s="39"/>
      <c r="G151" s="39"/>
      <c r="H151" s="35"/>
    </row>
    <row r="152" spans="1:8" ht="33.75" customHeight="1">
      <c r="A152" s="36"/>
      <c r="B152" s="37"/>
      <c r="C152" s="37"/>
      <c r="D152" s="26" t="s">
        <v>93</v>
      </c>
      <c r="E152" s="39"/>
      <c r="F152" s="39"/>
      <c r="G152" s="39"/>
      <c r="H152" s="35"/>
    </row>
    <row r="153" spans="1:8" ht="25.5" customHeight="1">
      <c r="A153" s="36"/>
      <c r="B153" s="37" t="s">
        <v>103</v>
      </c>
      <c r="C153" s="37" t="s">
        <v>83</v>
      </c>
      <c r="D153" s="25" t="s">
        <v>104</v>
      </c>
      <c r="E153" s="39">
        <v>636852.5</v>
      </c>
      <c r="F153" s="39">
        <v>1189143.5</v>
      </c>
      <c r="G153" s="39">
        <v>1170586.3700000001</v>
      </c>
      <c r="H153" s="35">
        <f>G153/F153</f>
        <v>0.9843945411129944</v>
      </c>
    </row>
    <row r="154" spans="1:8" ht="24" customHeight="1">
      <c r="A154" s="36"/>
      <c r="B154" s="37"/>
      <c r="C154" s="37"/>
      <c r="D154" s="22" t="s">
        <v>40</v>
      </c>
      <c r="E154" s="39"/>
      <c r="F154" s="39"/>
      <c r="G154" s="39"/>
      <c r="H154" s="35"/>
    </row>
    <row r="155" spans="1:8" ht="60.75" customHeight="1">
      <c r="A155" s="36"/>
      <c r="B155" s="37"/>
      <c r="C155" s="37"/>
      <c r="D155" s="24" t="s">
        <v>105</v>
      </c>
      <c r="E155" s="39"/>
      <c r="F155" s="39"/>
      <c r="G155" s="39"/>
      <c r="H155" s="35"/>
    </row>
    <row r="156" spans="1:8" ht="25.5" customHeight="1">
      <c r="A156" s="36"/>
      <c r="B156" s="37"/>
      <c r="C156" s="37"/>
      <c r="D156" s="22" t="s">
        <v>42</v>
      </c>
      <c r="E156" s="39"/>
      <c r="F156" s="39"/>
      <c r="G156" s="39"/>
      <c r="H156" s="35"/>
    </row>
    <row r="157" spans="1:8" ht="13.5">
      <c r="A157" s="36"/>
      <c r="B157" s="37"/>
      <c r="C157" s="37"/>
      <c r="D157" s="21" t="s">
        <v>43</v>
      </c>
      <c r="E157" s="39"/>
      <c r="F157" s="39"/>
      <c r="G157" s="39"/>
      <c r="H157" s="35"/>
    </row>
    <row r="158" spans="1:8" ht="23.25" customHeight="1">
      <c r="A158" s="36"/>
      <c r="B158" s="37"/>
      <c r="C158" s="37"/>
      <c r="D158" s="22" t="s">
        <v>44</v>
      </c>
      <c r="E158" s="39"/>
      <c r="F158" s="39"/>
      <c r="G158" s="39"/>
      <c r="H158" s="35"/>
    </row>
    <row r="159" spans="1:8" ht="34.5" customHeight="1">
      <c r="A159" s="36"/>
      <c r="B159" s="37"/>
      <c r="C159" s="37"/>
      <c r="D159" s="26" t="s">
        <v>93</v>
      </c>
      <c r="E159" s="39"/>
      <c r="F159" s="39"/>
      <c r="G159" s="39"/>
      <c r="H159" s="35"/>
    </row>
    <row r="160" spans="1:8" ht="20.25" customHeight="1">
      <c r="A160" s="36"/>
      <c r="B160" s="37" t="s">
        <v>106</v>
      </c>
      <c r="C160" s="37" t="s">
        <v>83</v>
      </c>
      <c r="D160" s="25" t="s">
        <v>107</v>
      </c>
      <c r="E160" s="39">
        <v>37433</v>
      </c>
      <c r="F160" s="39">
        <v>37425</v>
      </c>
      <c r="G160" s="39">
        <v>37293.49</v>
      </c>
      <c r="H160" s="35">
        <f>G160/F160</f>
        <v>0.99648603874415487</v>
      </c>
    </row>
    <row r="161" spans="1:8" ht="21.75" customHeight="1">
      <c r="A161" s="36"/>
      <c r="B161" s="37"/>
      <c r="C161" s="37"/>
      <c r="D161" s="22" t="s">
        <v>40</v>
      </c>
      <c r="E161" s="39"/>
      <c r="F161" s="39"/>
      <c r="G161" s="39"/>
      <c r="H161" s="35"/>
    </row>
    <row r="162" spans="1:8" ht="37.5" customHeight="1">
      <c r="A162" s="36"/>
      <c r="B162" s="37"/>
      <c r="C162" s="37"/>
      <c r="D162" s="24" t="s">
        <v>108</v>
      </c>
      <c r="E162" s="39"/>
      <c r="F162" s="39"/>
      <c r="G162" s="39"/>
      <c r="H162" s="35"/>
    </row>
    <row r="163" spans="1:8" ht="24" customHeight="1">
      <c r="A163" s="36"/>
      <c r="B163" s="37"/>
      <c r="C163" s="37"/>
      <c r="D163" s="22" t="s">
        <v>42</v>
      </c>
      <c r="E163" s="39"/>
      <c r="F163" s="39"/>
      <c r="G163" s="39"/>
      <c r="H163" s="35"/>
    </row>
    <row r="164" spans="1:8" ht="13.5">
      <c r="A164" s="36"/>
      <c r="B164" s="37"/>
      <c r="C164" s="37"/>
      <c r="D164" s="21" t="s">
        <v>43</v>
      </c>
      <c r="E164" s="39"/>
      <c r="F164" s="39"/>
      <c r="G164" s="39"/>
      <c r="H164" s="35"/>
    </row>
    <row r="165" spans="1:8" ht="21.75" customHeight="1">
      <c r="A165" s="36"/>
      <c r="B165" s="37"/>
      <c r="C165" s="37"/>
      <c r="D165" s="22" t="s">
        <v>44</v>
      </c>
      <c r="E165" s="39"/>
      <c r="F165" s="39"/>
      <c r="G165" s="39"/>
      <c r="H165" s="35"/>
    </row>
    <row r="166" spans="1:8" ht="33.75" customHeight="1">
      <c r="A166" s="36"/>
      <c r="B166" s="37"/>
      <c r="C166" s="37"/>
      <c r="D166" s="26" t="s">
        <v>93</v>
      </c>
      <c r="E166" s="39"/>
      <c r="F166" s="39"/>
      <c r="G166" s="39"/>
      <c r="H166" s="35"/>
    </row>
    <row r="167" spans="1:8" ht="16.5" customHeight="1">
      <c r="A167" s="19">
        <v>1172</v>
      </c>
      <c r="B167" s="8"/>
      <c r="C167" s="26"/>
      <c r="D167" s="9" t="s">
        <v>10</v>
      </c>
      <c r="E167" s="31"/>
      <c r="F167" s="31"/>
      <c r="G167" s="31"/>
      <c r="H167" s="10"/>
    </row>
    <row r="168" spans="1:8" ht="28.5" customHeight="1">
      <c r="A168" s="36"/>
      <c r="B168" s="37"/>
      <c r="C168" s="37"/>
      <c r="D168" s="21" t="s">
        <v>109</v>
      </c>
      <c r="E168" s="39">
        <f>E174+E177</f>
        <v>500000</v>
      </c>
      <c r="F168" s="39">
        <f>F174+F177</f>
        <v>504000</v>
      </c>
      <c r="G168" s="39">
        <f>G174+G177</f>
        <v>503921</v>
      </c>
      <c r="H168" s="35">
        <f>G168/F168</f>
        <v>0.99984325396825402</v>
      </c>
    </row>
    <row r="169" spans="1:8" ht="18.75" customHeight="1">
      <c r="A169" s="36"/>
      <c r="B169" s="37"/>
      <c r="C169" s="37"/>
      <c r="D169" s="22" t="s">
        <v>12</v>
      </c>
      <c r="E169" s="39"/>
      <c r="F169" s="39"/>
      <c r="G169" s="39"/>
      <c r="H169" s="35"/>
    </row>
    <row r="170" spans="1:8" ht="43.5" customHeight="1">
      <c r="A170" s="36"/>
      <c r="B170" s="37"/>
      <c r="C170" s="37"/>
      <c r="D170" s="21" t="s">
        <v>110</v>
      </c>
      <c r="E170" s="39"/>
      <c r="F170" s="39"/>
      <c r="G170" s="39"/>
      <c r="H170" s="35"/>
    </row>
    <row r="171" spans="1:8" ht="21" customHeight="1">
      <c r="A171" s="36"/>
      <c r="B171" s="37"/>
      <c r="C171" s="37"/>
      <c r="D171" s="22" t="s">
        <v>14</v>
      </c>
      <c r="E171" s="39"/>
      <c r="F171" s="39"/>
      <c r="G171" s="39"/>
      <c r="H171" s="35"/>
    </row>
    <row r="172" spans="1:8" ht="33" customHeight="1">
      <c r="A172" s="36"/>
      <c r="B172" s="37"/>
      <c r="C172" s="37"/>
      <c r="D172" s="21" t="s">
        <v>111</v>
      </c>
      <c r="E172" s="39"/>
      <c r="F172" s="39"/>
      <c r="G172" s="39"/>
      <c r="H172" s="35"/>
    </row>
    <row r="173" spans="1:8" ht="21" customHeight="1">
      <c r="A173" s="36"/>
      <c r="B173" s="7"/>
      <c r="C173" s="7"/>
      <c r="D173" s="8" t="s">
        <v>25</v>
      </c>
      <c r="E173" s="31"/>
      <c r="F173" s="31"/>
      <c r="G173" s="31"/>
      <c r="H173" s="10"/>
    </row>
    <row r="174" spans="1:8" ht="47.25" customHeight="1">
      <c r="A174" s="36"/>
      <c r="B174" s="37" t="s">
        <v>26</v>
      </c>
      <c r="C174" s="37" t="s">
        <v>112</v>
      </c>
      <c r="D174" s="21" t="s">
        <v>113</v>
      </c>
      <c r="E174" s="39">
        <v>500000</v>
      </c>
      <c r="F174" s="39">
        <v>500000</v>
      </c>
      <c r="G174" s="39">
        <v>499921</v>
      </c>
      <c r="H174" s="35">
        <f>G174/F174</f>
        <v>0.99984200000000001</v>
      </c>
    </row>
    <row r="175" spans="1:8" ht="26.25" customHeight="1">
      <c r="A175" s="36"/>
      <c r="B175" s="37"/>
      <c r="C175" s="37"/>
      <c r="D175" s="22" t="s">
        <v>29</v>
      </c>
      <c r="E175" s="39"/>
      <c r="F175" s="39"/>
      <c r="G175" s="39"/>
      <c r="H175" s="35"/>
    </row>
    <row r="176" spans="1:8" ht="61.5" customHeight="1">
      <c r="A176" s="36"/>
      <c r="B176" s="37"/>
      <c r="C176" s="37"/>
      <c r="D176" s="21" t="s">
        <v>114</v>
      </c>
      <c r="E176" s="39"/>
      <c r="F176" s="39"/>
      <c r="G176" s="39"/>
      <c r="H176" s="35"/>
    </row>
    <row r="177" spans="1:8" ht="47.25" customHeight="1">
      <c r="A177" s="36"/>
      <c r="B177" s="37" t="s">
        <v>26</v>
      </c>
      <c r="C177" s="37" t="s">
        <v>76</v>
      </c>
      <c r="D177" s="21" t="s">
        <v>113</v>
      </c>
      <c r="E177" s="39"/>
      <c r="F177" s="39">
        <v>4000</v>
      </c>
      <c r="G177" s="39">
        <v>4000</v>
      </c>
      <c r="H177" s="35">
        <f>G177/F177</f>
        <v>1</v>
      </c>
    </row>
    <row r="178" spans="1:8" ht="23.25" customHeight="1">
      <c r="A178" s="36"/>
      <c r="B178" s="37"/>
      <c r="C178" s="37"/>
      <c r="D178" s="22" t="s">
        <v>29</v>
      </c>
      <c r="E178" s="39"/>
      <c r="F178" s="39"/>
      <c r="G178" s="39"/>
      <c r="H178" s="35"/>
    </row>
    <row r="179" spans="1:8" ht="58.5" customHeight="1">
      <c r="A179" s="36"/>
      <c r="B179" s="37"/>
      <c r="C179" s="37"/>
      <c r="D179" s="21" t="s">
        <v>114</v>
      </c>
      <c r="E179" s="39"/>
      <c r="F179" s="39"/>
      <c r="G179" s="39"/>
      <c r="H179" s="35"/>
    </row>
    <row r="180" spans="1:8">
      <c r="A180" s="19">
        <v>1177</v>
      </c>
      <c r="B180" s="8"/>
      <c r="C180" s="26"/>
      <c r="D180" s="9" t="s">
        <v>10</v>
      </c>
      <c r="E180" s="31"/>
      <c r="F180" s="31"/>
      <c r="G180" s="31"/>
      <c r="H180" s="10"/>
    </row>
    <row r="181" spans="1:8" ht="15.75" customHeight="1">
      <c r="A181" s="36"/>
      <c r="B181" s="37"/>
      <c r="C181" s="37"/>
      <c r="D181" s="21" t="s">
        <v>115</v>
      </c>
      <c r="E181" s="39">
        <f>E187</f>
        <v>187798.8</v>
      </c>
      <c r="F181" s="39">
        <f>F187</f>
        <v>187798.8</v>
      </c>
      <c r="G181" s="39">
        <f>G187</f>
        <v>162619.9</v>
      </c>
      <c r="H181" s="35">
        <f>G181/F181</f>
        <v>0.86592619335160825</v>
      </c>
    </row>
    <row r="182" spans="1:8" ht="24.75" customHeight="1">
      <c r="A182" s="36"/>
      <c r="B182" s="37"/>
      <c r="C182" s="37"/>
      <c r="D182" s="22" t="s">
        <v>12</v>
      </c>
      <c r="E182" s="39"/>
      <c r="F182" s="39"/>
      <c r="G182" s="39"/>
      <c r="H182" s="35"/>
    </row>
    <row r="183" spans="1:8" ht="27">
      <c r="A183" s="36"/>
      <c r="B183" s="37"/>
      <c r="C183" s="37"/>
      <c r="D183" s="21" t="s">
        <v>116</v>
      </c>
      <c r="E183" s="39"/>
      <c r="F183" s="39"/>
      <c r="G183" s="39"/>
      <c r="H183" s="35"/>
    </row>
    <row r="184" spans="1:8" ht="17.25" customHeight="1">
      <c r="A184" s="36"/>
      <c r="B184" s="37"/>
      <c r="C184" s="37"/>
      <c r="D184" s="22" t="s">
        <v>14</v>
      </c>
      <c r="E184" s="39"/>
      <c r="F184" s="39"/>
      <c r="G184" s="39"/>
      <c r="H184" s="35"/>
    </row>
    <row r="185" spans="1:8" ht="33.75" customHeight="1">
      <c r="A185" s="36"/>
      <c r="B185" s="37"/>
      <c r="C185" s="37"/>
      <c r="D185" s="21" t="s">
        <v>117</v>
      </c>
      <c r="E185" s="39"/>
      <c r="F185" s="39"/>
      <c r="G185" s="39"/>
      <c r="H185" s="35"/>
    </row>
    <row r="186" spans="1:8" ht="23.25" customHeight="1">
      <c r="A186" s="36"/>
      <c r="B186" s="7"/>
      <c r="C186" s="7"/>
      <c r="D186" s="8" t="s">
        <v>15</v>
      </c>
      <c r="E186" s="31"/>
      <c r="F186" s="31"/>
      <c r="G186" s="31"/>
      <c r="H186" s="10"/>
    </row>
    <row r="187" spans="1:8" ht="33" customHeight="1">
      <c r="A187" s="36"/>
      <c r="B187" s="37" t="s">
        <v>49</v>
      </c>
      <c r="C187" s="37" t="s">
        <v>61</v>
      </c>
      <c r="D187" s="21" t="s">
        <v>118</v>
      </c>
      <c r="E187" s="39">
        <v>187798.8</v>
      </c>
      <c r="F187" s="39">
        <v>187798.8</v>
      </c>
      <c r="G187" s="39">
        <v>162619.9</v>
      </c>
      <c r="H187" s="35">
        <f>G187/F187</f>
        <v>0.86592619335160825</v>
      </c>
    </row>
    <row r="188" spans="1:8" ht="19.5" customHeight="1">
      <c r="A188" s="36"/>
      <c r="B188" s="37"/>
      <c r="C188" s="37"/>
      <c r="D188" s="22" t="s">
        <v>19</v>
      </c>
      <c r="E188" s="39"/>
      <c r="F188" s="39"/>
      <c r="G188" s="39"/>
      <c r="H188" s="35"/>
    </row>
    <row r="189" spans="1:8" ht="49.5" customHeight="1">
      <c r="A189" s="36"/>
      <c r="B189" s="37"/>
      <c r="C189" s="37"/>
      <c r="D189" s="24" t="s">
        <v>119</v>
      </c>
      <c r="E189" s="39"/>
      <c r="F189" s="39"/>
      <c r="G189" s="39"/>
      <c r="H189" s="35"/>
    </row>
    <row r="190" spans="1:8" ht="20.25" customHeight="1">
      <c r="A190" s="36"/>
      <c r="B190" s="37"/>
      <c r="C190" s="37"/>
      <c r="D190" s="22" t="s">
        <v>21</v>
      </c>
      <c r="E190" s="39"/>
      <c r="F190" s="39"/>
      <c r="G190" s="39"/>
      <c r="H190" s="35"/>
    </row>
    <row r="191" spans="1:8" ht="22.5" customHeight="1">
      <c r="A191" s="36"/>
      <c r="B191" s="37"/>
      <c r="C191" s="37"/>
      <c r="D191" s="21" t="s">
        <v>120</v>
      </c>
      <c r="E191" s="39"/>
      <c r="F191" s="39"/>
      <c r="G191" s="39"/>
      <c r="H191" s="35"/>
    </row>
    <row r="193" spans="1:8" ht="55.5" customHeight="1"/>
    <row r="194" spans="1:8" s="11" customFormat="1" ht="13.5">
      <c r="C194" s="12"/>
      <c r="D194" s="12"/>
      <c r="E194" s="14"/>
      <c r="F194" s="14"/>
      <c r="G194" s="14"/>
      <c r="H194" s="14"/>
    </row>
    <row r="195" spans="1:8" s="11" customFormat="1" ht="13.5">
      <c r="A195" s="13"/>
      <c r="B195" s="13"/>
      <c r="C195" s="13"/>
      <c r="D195" s="28"/>
      <c r="E195" s="14"/>
      <c r="F195" s="14"/>
      <c r="G195" s="14"/>
      <c r="H195" s="14"/>
    </row>
    <row r="196" spans="1:8" s="11" customFormat="1" ht="13.5">
      <c r="D196" s="28"/>
      <c r="E196" s="14"/>
      <c r="F196" s="14"/>
      <c r="G196" s="14"/>
      <c r="H196" s="14"/>
    </row>
    <row r="197" spans="1:8" s="11" customFormat="1" ht="13.5">
      <c r="D197" s="29"/>
      <c r="E197" s="15"/>
      <c r="F197" s="14"/>
      <c r="G197" s="14"/>
      <c r="H197" s="14"/>
    </row>
    <row r="198" spans="1:8" s="11" customFormat="1" ht="13.5">
      <c r="D198" s="29"/>
      <c r="E198" s="15"/>
      <c r="F198" s="14"/>
      <c r="G198" s="14"/>
      <c r="H198" s="14"/>
    </row>
    <row r="199" spans="1:8" s="11" customFormat="1" ht="13.5">
      <c r="D199" s="29"/>
      <c r="E199" s="15"/>
      <c r="F199" s="14"/>
      <c r="G199" s="14"/>
      <c r="H199" s="14"/>
    </row>
    <row r="200" spans="1:8" s="11" customFormat="1" ht="13.5">
      <c r="D200" s="29"/>
      <c r="E200" s="15"/>
      <c r="F200" s="14"/>
      <c r="G200" s="14"/>
      <c r="H200" s="14"/>
    </row>
  </sheetData>
  <mergeCells count="203">
    <mergeCell ref="E160:E166"/>
    <mergeCell ref="G101:G105"/>
    <mergeCell ref="B160:B166"/>
    <mergeCell ref="C160:C166"/>
    <mergeCell ref="G119:G123"/>
    <mergeCell ref="F119:F123"/>
    <mergeCell ref="B146:B152"/>
    <mergeCell ref="C146:C152"/>
    <mergeCell ref="E125:E131"/>
    <mergeCell ref="F153:F159"/>
    <mergeCell ref="F132:F138"/>
    <mergeCell ref="G125:G131"/>
    <mergeCell ref="A62:A77"/>
    <mergeCell ref="G5:G6"/>
    <mergeCell ref="D5:D6"/>
    <mergeCell ref="B62:B66"/>
    <mergeCell ref="C62:C66"/>
    <mergeCell ref="G73:G77"/>
    <mergeCell ref="E73:E77"/>
    <mergeCell ref="F73:F77"/>
    <mergeCell ref="B68:B72"/>
    <mergeCell ref="C68:C72"/>
    <mergeCell ref="E36:E40"/>
    <mergeCell ref="B107:B111"/>
    <mergeCell ref="C107:C111"/>
    <mergeCell ref="E107:E111"/>
    <mergeCell ref="F101:F105"/>
    <mergeCell ref="B101:B105"/>
    <mergeCell ref="C101:C105"/>
    <mergeCell ref="E101:E105"/>
    <mergeCell ref="F107:F111"/>
    <mergeCell ref="G20:G24"/>
    <mergeCell ref="A5:B5"/>
    <mergeCell ref="E5:E6"/>
    <mergeCell ref="F5:F6"/>
    <mergeCell ref="E119:E123"/>
    <mergeCell ref="A101:A166"/>
    <mergeCell ref="B119:B123"/>
    <mergeCell ref="C119:C123"/>
    <mergeCell ref="B125:B131"/>
    <mergeCell ref="F26:F28"/>
    <mergeCell ref="E68:E72"/>
    <mergeCell ref="F68:F72"/>
    <mergeCell ref="F62:F66"/>
    <mergeCell ref="E50:E54"/>
    <mergeCell ref="F50:F54"/>
    <mergeCell ref="G8:G12"/>
    <mergeCell ref="G14:G18"/>
    <mergeCell ref="G50:G54"/>
    <mergeCell ref="G56:G60"/>
    <mergeCell ref="G26:G28"/>
    <mergeCell ref="E8:E12"/>
    <mergeCell ref="F8:F12"/>
    <mergeCell ref="B73:B77"/>
    <mergeCell ref="C73:C77"/>
    <mergeCell ref="E14:E18"/>
    <mergeCell ref="F14:F18"/>
    <mergeCell ref="E20:E24"/>
    <mergeCell ref="F20:F24"/>
    <mergeCell ref="E56:E60"/>
    <mergeCell ref="E26:E28"/>
    <mergeCell ref="B56:B60"/>
    <mergeCell ref="C56:C60"/>
    <mergeCell ref="B20:B24"/>
    <mergeCell ref="C20:C24"/>
    <mergeCell ref="B36:B40"/>
    <mergeCell ref="C36:C40"/>
    <mergeCell ref="B50:B54"/>
    <mergeCell ref="C50:C54"/>
    <mergeCell ref="E42:E48"/>
    <mergeCell ref="F42:F48"/>
    <mergeCell ref="A8:A18"/>
    <mergeCell ref="A20:A28"/>
    <mergeCell ref="B26:B28"/>
    <mergeCell ref="C26:C28"/>
    <mergeCell ref="B14:B18"/>
    <mergeCell ref="C14:C18"/>
    <mergeCell ref="B8:B12"/>
    <mergeCell ref="C8:C12"/>
    <mergeCell ref="H5:H6"/>
    <mergeCell ref="H8:H12"/>
    <mergeCell ref="H14:H18"/>
    <mergeCell ref="H20:H24"/>
    <mergeCell ref="C85:C87"/>
    <mergeCell ref="F30:F34"/>
    <mergeCell ref="F36:F40"/>
    <mergeCell ref="F56:F60"/>
    <mergeCell ref="E30:E34"/>
    <mergeCell ref="E62:E66"/>
    <mergeCell ref="H26:H28"/>
    <mergeCell ref="G30:G34"/>
    <mergeCell ref="G36:G40"/>
    <mergeCell ref="H101:H105"/>
    <mergeCell ref="H62:H66"/>
    <mergeCell ref="H85:H87"/>
    <mergeCell ref="H50:H54"/>
    <mergeCell ref="H56:H60"/>
    <mergeCell ref="G68:G72"/>
    <mergeCell ref="G62:G66"/>
    <mergeCell ref="H119:H123"/>
    <mergeCell ref="H160:H166"/>
    <mergeCell ref="H139:H145"/>
    <mergeCell ref="H132:H138"/>
    <mergeCell ref="H146:H152"/>
    <mergeCell ref="H125:H131"/>
    <mergeCell ref="G95:G99"/>
    <mergeCell ref="H107:H111"/>
    <mergeCell ref="E79:E83"/>
    <mergeCell ref="F79:F83"/>
    <mergeCell ref="G79:G83"/>
    <mergeCell ref="H79:H83"/>
    <mergeCell ref="E85:E87"/>
    <mergeCell ref="F85:F87"/>
    <mergeCell ref="G107:G111"/>
    <mergeCell ref="A30:A48"/>
    <mergeCell ref="A79:A87"/>
    <mergeCell ref="B79:B83"/>
    <mergeCell ref="C79:C83"/>
    <mergeCell ref="B30:B34"/>
    <mergeCell ref="C30:C34"/>
    <mergeCell ref="A50:A60"/>
    <mergeCell ref="B42:B48"/>
    <mergeCell ref="C42:C48"/>
    <mergeCell ref="B85:B87"/>
    <mergeCell ref="F89:F93"/>
    <mergeCell ref="G89:G93"/>
    <mergeCell ref="H89:H93"/>
    <mergeCell ref="F125:F131"/>
    <mergeCell ref="H30:H34"/>
    <mergeCell ref="H36:H40"/>
    <mergeCell ref="G42:G48"/>
    <mergeCell ref="H42:H48"/>
    <mergeCell ref="G85:G87"/>
    <mergeCell ref="F95:F99"/>
    <mergeCell ref="G153:G159"/>
    <mergeCell ref="F146:F152"/>
    <mergeCell ref="G146:G152"/>
    <mergeCell ref="F139:F145"/>
    <mergeCell ref="H73:H77"/>
    <mergeCell ref="C153:C159"/>
    <mergeCell ref="E153:E159"/>
    <mergeCell ref="E146:E152"/>
    <mergeCell ref="G112:G118"/>
    <mergeCell ref="H112:H118"/>
    <mergeCell ref="F160:F166"/>
    <mergeCell ref="G160:G166"/>
    <mergeCell ref="F174:F176"/>
    <mergeCell ref="G174:G176"/>
    <mergeCell ref="G177:G179"/>
    <mergeCell ref="B139:B145"/>
    <mergeCell ref="C139:C145"/>
    <mergeCell ref="E139:E145"/>
    <mergeCell ref="B153:B159"/>
    <mergeCell ref="G139:G145"/>
    <mergeCell ref="E177:E179"/>
    <mergeCell ref="B174:B176"/>
    <mergeCell ref="C174:C176"/>
    <mergeCell ref="E174:E176"/>
    <mergeCell ref="H177:H179"/>
    <mergeCell ref="H153:H159"/>
    <mergeCell ref="F168:F172"/>
    <mergeCell ref="G168:G172"/>
    <mergeCell ref="H168:H172"/>
    <mergeCell ref="F177:F179"/>
    <mergeCell ref="A181:A191"/>
    <mergeCell ref="B181:B185"/>
    <mergeCell ref="C181:C185"/>
    <mergeCell ref="E181:E185"/>
    <mergeCell ref="A168:A179"/>
    <mergeCell ref="B168:B172"/>
    <mergeCell ref="C168:C172"/>
    <mergeCell ref="E168:E172"/>
    <mergeCell ref="B177:B179"/>
    <mergeCell ref="C177:C179"/>
    <mergeCell ref="F181:F185"/>
    <mergeCell ref="G181:G185"/>
    <mergeCell ref="H181:H185"/>
    <mergeCell ref="B187:B191"/>
    <mergeCell ref="C187:C191"/>
    <mergeCell ref="E187:E191"/>
    <mergeCell ref="F187:F191"/>
    <mergeCell ref="G187:G191"/>
    <mergeCell ref="H187:H191"/>
    <mergeCell ref="H174:H176"/>
    <mergeCell ref="G132:G138"/>
    <mergeCell ref="B112:B118"/>
    <mergeCell ref="C112:C118"/>
    <mergeCell ref="E112:E118"/>
    <mergeCell ref="F112:F118"/>
    <mergeCell ref="B132:B138"/>
    <mergeCell ref="C132:C138"/>
    <mergeCell ref="E132:E138"/>
    <mergeCell ref="C125:C131"/>
    <mergeCell ref="A2:H2"/>
    <mergeCell ref="H95:H99"/>
    <mergeCell ref="A89:A99"/>
    <mergeCell ref="B89:B93"/>
    <mergeCell ref="C89:C93"/>
    <mergeCell ref="E89:E93"/>
    <mergeCell ref="B95:B99"/>
    <mergeCell ref="C95:C99"/>
    <mergeCell ref="E95:E99"/>
    <mergeCell ref="H68:H72"/>
  </mergeCells>
  <phoneticPr fontId="42" type="noConversion"/>
  <conditionalFormatting sqref="D103 D105 D107 D109 D64 D66 D68 D72:D73 D70 D75 D14 D10 D93 D16 D52 D183 D56 D54 D58 D119 D121 D24 D22 D46 D18 D60 D164 D36 D34 D32 D129 D136 D143 D150 D157 D172 D170 D179 D187 D185 D28 D77 D83 D81 D176 D123 D112 D114 D87 D91 D95 D12">
    <cfRule type="expression" dxfId="2" priority="1" stopIfTrue="1">
      <formula>C10=1</formula>
    </cfRule>
  </conditionalFormatting>
  <conditionalFormatting sqref="D101 D62 D8 D50 D20 D26 D30 D168 D177 D181 D79 D85 D174 D89">
    <cfRule type="expression" dxfId="1" priority="2" stopIfTrue="1">
      <formula>C8=6</formula>
    </cfRule>
  </conditionalFormatting>
  <conditionalFormatting sqref="D191 D40 D99">
    <cfRule type="expression" dxfId="0" priority="3" stopIfTrue="1">
      <formula>C38=1</formula>
    </cfRule>
  </conditionalFormatting>
  <dataValidations count="2">
    <dataValidation type="decimal" operator="greaterThanOrEqual" allowBlank="1" showInputMessage="1" showErrorMessage="1" sqref="E181:H185 E168:H172 E187:H191 E14:H18 E20:H24 E8:H12 E79:H83 E50:H54 E36:H36 E68:H73 E30:H34 E56:H60 E62:H66 E101:H105 E107:H123 E89:H93 E95:H99">
      <formula1>0</formula1>
    </dataValidation>
    <dataValidation allowBlank="1" errorTitle="ԱՐԳԵԼՎԱԾ ԴԱՇՏ" error="Այս դաշտում մուտքագրումը և փոփոխությունները արգելված են" promptTitle="ԱՐԳԵԼՎԱԾ ԴԱՇՏ" prompt="Այս դաշտում մուտքագրումը և փոփոխությունները արգելված են" sqref="D176:D177 D112 D114 D174 D121 D123 D119 D179 D168 D170 D172 D185 D187 D183 D191 D181 D93 D22 D20 D24 D18 D16 D10 D14 D8 D83 D81 D79 D77 D30 D26 D28 D32 D34 D36 D40 D56 D52 D58 D50 D60 D72:D73 D70 D68 D66 D64 D62 D75 D54 D109 D107 D105 D101 D103 D85 D87 D89 D99 D91 D95 D12"/>
  </dataValidations>
  <pageMargins left="0.24" right="0.24" top="0.25" bottom="0.31" header="9.4488188976377993E-2" footer="0.16"/>
  <pageSetup paperSize="9" scale="70" firstPageNumber="3153" orientation="portrait" useFirstPageNumber="1" horizontalDpi="300" verticalDpi="300" r:id="rId1"/>
  <headerFooter alignWithMargins="0">
    <oddFooter>&amp;L&amp;"GHEA Grapalat,Regular"&amp;8Հայաստանի Հանրապետություն ֆինանսների նախարարություն&amp;R&amp;8&amp;F &amp;P էջ</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Axusjak_12</vt:lpstr>
      <vt:lpstr>Axusjak_12!Print_Titles</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Kristina Gevorgyan</cp:lastModifiedBy>
  <cp:lastPrinted>2016-04-19T11:58:04Z</cp:lastPrinted>
  <dcterms:created xsi:type="dcterms:W3CDTF">2016-03-15T06:53:15Z</dcterms:created>
  <dcterms:modified xsi:type="dcterms:W3CDTF">2016-06-23T08:26:05Z</dcterms:modified>
</cp:coreProperties>
</file>