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5" yWindow="-15" windowWidth="9570" windowHeight="11550"/>
  </bookViews>
  <sheets>
    <sheet name="2015" sheetId="2" r:id="rId1"/>
  </sheets>
  <externalReferences>
    <externalReference r:id="rId2"/>
  </externalReferences>
  <definedNames>
    <definedName name="par_count">'[1]DOC 3'!$A$14,'[1]DOC 3'!$A$35,'[1]DOC 3'!$A$58,'[1]DOC 3'!$A$79,'[1]DOC 3'!$A$104,'[1]DOC 3'!$A$126,'[1]DOC 3'!$A$195,'[1]DOC 3'!$A$215,'[1]DOC 3'!$A$235,'[1]DOC 3'!$A$255,'[1]DOC 3'!$A$272,'[1]DOC 3'!$A$299,'[1]DOC 3'!$A$315,'[1]DOC 3'!$A$331,'[1]DOC 3'!$A$365</definedName>
    <definedName name="par_qual">'[1]DOC 3'!$A$15,'[1]DOC 3'!$A$127,'[1]DOC 3'!$A$256,'[1]DOC 3'!$A$316,'[1]DOC 3'!$A$333</definedName>
    <definedName name="par_time">'[1]DOC 3'!$A$16,'[1]DOC 3'!$A$128,'[1]DOC 3'!$A$317,'[1]DOC 3'!$A$334</definedName>
    <definedName name="par2.4s">'[1]DOC 3'!$A$20,'[1]DOC 3'!$A$49,'[1]DOC 3'!$A$93,'[1]DOC 3'!$A$132,'[1]DOC 3'!$A$152,'[1]DOC 3'!$A$166,'[1]DOC 3'!$A$185,'[1]DOC 3'!$A$205,'[1]DOC 3'!$A$225,'[1]DOC 3'!$A$245,'[1]DOC 3'!$A$262,'[1]DOC 3'!$A$289,'[1]DOC 3'!$A$305,'[1]DOC 3'!$A$321,'[1]DOC 3'!$A$338,'[1]DOC 3'!$A$355</definedName>
    <definedName name="par2.5s">'[1]DOC 3'!$A$22,'[1]DOC 3'!$A$134</definedName>
    <definedName name="par2.6s">'[1]DOC 3'!$A$40,'[1]DOC 3'!$A$65,'[1]DOC 3'!$A$89,'[1]DOC 3'!$A$111</definedName>
    <definedName name="par2.7s">'[1]DOC 3'!$A$178,'[1]DOC 3'!$A$349</definedName>
    <definedName name="par2.9s">'[1]DOC 3'!$A$18,'[1]DOC 3'!$A$47,'[1]DOC 3'!$A$91,'[1]DOC 3'!$A$130,'[1]DOC 3'!$A$150,'[1]DOC 3'!$A$164,'[1]DOC 3'!$A$183,'[1]DOC 3'!$A$203,'[1]DOC 3'!$A$223,'[1]DOC 3'!$A$243,'[1]DOC 3'!$A$260,'[1]DOC 3'!$A$287,'[1]DOC 3'!$A$303,'[1]DOC 3'!$A$319,'[1]DOC 3'!$A$336,'[1]DOC 3'!$A$353</definedName>
    <definedName name="par4.10s">'[1]DOC 3'!$A$42,'[1]DOC 3'!$A$84</definedName>
    <definedName name="par4.11d">'[1]DOC 3'!$A$44,'[1]DOC 3'!$A$86,'[1]DOC 3'!$A$200,'[1]DOC 3'!$A$220,'[1]DOC 3'!$A$240</definedName>
    <definedName name="par4.14">'[1]DOC 3'!$A$38,'[1]DOC 3'!$A$82,'[1]DOC 3'!$A$198,'[1]DOC 3'!$A$218,'[1]DOC 3'!$A$238,'[1]DOC 3'!$A$258</definedName>
    <definedName name="par4.15">'[1]DOC 3'!$A$60,'[1]DOC 3'!$A$106,'[1]DOC 3'!$A$274</definedName>
    <definedName name="par4.16">'[1]DOC 3'!$A$61,'[1]DOC 3'!$A$107,'[1]DOC 3'!$A$275</definedName>
    <definedName name="par4.17">'[1]DOC 3'!$A$59,'[1]DOC 3'!$A$105,'[1]DOC 3'!$A$273,'[1]DOC 3'!$A$370</definedName>
    <definedName name="par4.18d">'[1]DOC 3'!$A$62,'[1]DOC 3'!$A$108</definedName>
    <definedName name="par4.8">'[1]DOC 3'!$A$37,'[1]DOC 3'!$A$81,'[1]DOC 3'!$A$197,'[1]DOC 3'!$A$217,'[1]DOC 3'!$A$237</definedName>
    <definedName name="par4.9">'[1]DOC 3'!$A$39,'[1]DOC 3'!$A$83,'[1]DOC 3'!$A$199,'[1]DOC 3'!$A$219,'[1]DOC 3'!$A$239,'[1]DOC 3'!$A$259</definedName>
    <definedName name="par5.1">'[1]DOC 3'!$A$17,'[1]DOC 3'!$A$129</definedName>
    <definedName name="par5.3">'[1]DOC 3'!$A$36,'[1]DOC 3'!$A$80,'[1]DOC 3'!$A$196,'[1]DOC 3'!$A$216,'[1]DOC 3'!$A$236,'[1]DOC 3'!$A$257</definedName>
    <definedName name="par5.4">'[1]DOC 3'!$A$146,'[1]DOC 3'!$A$163,'[1]DOC 3'!$A$284,'[1]DOC 3'!$A$300,'[1]DOC 3'!$A$348</definedName>
    <definedName name="par5.6">'[1]DOC 3'!$A$318,'[1]DOC 3'!$A$335</definedName>
    <definedName name="_xlnm.Print_Area" localSheetId="0">'2015'!$A$1:$H$392</definedName>
    <definedName name="_xlnm.Print_Titles" localSheetId="0">'2015'!$6:$7</definedName>
    <definedName name="program">'[1]DOC 3'!$A$9,'[1]DOC 3'!$A$30,'[1]DOC 3'!$A$53,'[1]DOC 3'!$A$74,'[1]DOC 3'!$A$99,'[1]DOC 3'!$A$121,'[1]DOC 3'!$A$140,'[1]DOC 3'!$A$158,'[1]DOC 3'!$A$172,'[1]DOC 3'!$A$190,'[1]DOC 3'!$A$210,'[1]DOC 3'!$A$230,'[1]DOC 3'!$A$250,'[1]DOC 3'!$A$267,'[1]DOC 3'!$A$279,'[1]DOC 3'!$A$294,'[1]DOC 3'!$A$310,'[1]DOC 3'!$A$326,'[1]DOC 3'!$A$343,'[1]DOC 3'!$A$360</definedName>
  </definedNames>
  <calcPr calcId="145621" fullCalcOnLoad="1"/>
</workbook>
</file>

<file path=xl/calcChain.xml><?xml version="1.0" encoding="utf-8"?>
<calcChain xmlns="http://schemas.openxmlformats.org/spreadsheetml/2006/main">
  <c r="F306" i="2" l="1"/>
  <c r="G362" i="2"/>
  <c r="F362" i="2"/>
  <c r="H362" i="2"/>
  <c r="H355" i="2"/>
  <c r="F83" i="2"/>
  <c r="H83" i="2" s="1"/>
  <c r="G83" i="2"/>
  <c r="E83" i="2"/>
  <c r="F56" i="2"/>
  <c r="G56" i="2"/>
  <c r="E56" i="2"/>
  <c r="F44" i="2"/>
  <c r="G44" i="2"/>
  <c r="E44" i="2"/>
  <c r="F31" i="2"/>
  <c r="G31" i="2"/>
  <c r="E31" i="2"/>
  <c r="F21" i="2"/>
  <c r="G21" i="2"/>
  <c r="E21" i="2"/>
  <c r="F9" i="2"/>
  <c r="G9" i="2"/>
  <c r="E9" i="2"/>
  <c r="G382" i="2"/>
  <c r="F382" i="2"/>
  <c r="G372" i="2"/>
  <c r="F372" i="2"/>
  <c r="G350" i="2"/>
  <c r="F350" i="2"/>
  <c r="G336" i="2"/>
  <c r="H336" i="2" s="1"/>
  <c r="F336" i="2"/>
  <c r="G326" i="2"/>
  <c r="F326" i="2"/>
  <c r="G316" i="2"/>
  <c r="H316" i="2" s="1"/>
  <c r="F316" i="2"/>
  <c r="G306" i="2"/>
  <c r="E247" i="2"/>
  <c r="F247" i="2"/>
  <c r="H247" i="2" s="1"/>
  <c r="G247" i="2"/>
  <c r="F215" i="2"/>
  <c r="G215" i="2"/>
  <c r="E215" i="2"/>
  <c r="F185" i="2"/>
  <c r="G185" i="2"/>
  <c r="E185" i="2"/>
  <c r="F143" i="2"/>
  <c r="G143" i="2"/>
  <c r="E143" i="2"/>
  <c r="F116" i="2"/>
  <c r="G116" i="2"/>
  <c r="H116" i="2" s="1"/>
  <c r="E116" i="2"/>
  <c r="H350" i="2"/>
  <c r="H326" i="2"/>
  <c r="H306" i="2"/>
  <c r="H44" i="2"/>
  <c r="H288" i="2"/>
  <c r="H278" i="2"/>
  <c r="H273" i="2"/>
  <c r="H268" i="2"/>
  <c r="H263" i="2"/>
  <c r="H258" i="2"/>
  <c r="H253" i="2"/>
  <c r="H215" i="2"/>
  <c r="H241" i="2"/>
  <c r="H236" i="2"/>
  <c r="H231" i="2"/>
  <c r="H226" i="2"/>
  <c r="H221" i="2"/>
  <c r="H185" i="2"/>
  <c r="H202" i="2"/>
  <c r="H197" i="2"/>
  <c r="H191" i="2"/>
  <c r="H143" i="2"/>
  <c r="H179" i="2"/>
  <c r="H174" i="2"/>
  <c r="H169" i="2"/>
  <c r="H164" i="2"/>
  <c r="H159" i="2"/>
  <c r="H149" i="2"/>
  <c r="H139" i="2"/>
  <c r="H154" i="2"/>
  <c r="H133" i="2"/>
  <c r="H127" i="2"/>
  <c r="H122" i="2"/>
  <c r="H94" i="2"/>
  <c r="H104" i="2"/>
  <c r="H99" i="2"/>
  <c r="H89" i="2"/>
  <c r="H56" i="2"/>
  <c r="H77" i="2"/>
  <c r="H72" i="2"/>
  <c r="H67" i="2"/>
  <c r="H62" i="2"/>
  <c r="H50" i="2"/>
  <c r="H40" i="2"/>
  <c r="H37" i="2"/>
  <c r="H31" i="2"/>
  <c r="H27" i="2"/>
  <c r="H341" i="2"/>
  <c r="H378" i="2"/>
  <c r="H365" i="2"/>
  <c r="H110" i="2"/>
  <c r="H328" i="2"/>
  <c r="H318" i="2"/>
  <c r="H293" i="2"/>
  <c r="H15" i="2"/>
  <c r="H9" i="2"/>
</calcChain>
</file>

<file path=xl/sharedStrings.xml><?xml version="1.0" encoding="utf-8"?>
<sst xmlns="http://schemas.openxmlformats.org/spreadsheetml/2006/main" count="501" uniqueCount="253">
  <si>
    <t>«Հայաստանի պետական ֆիլհարմոնիկ նվագախումբ» և «Գ. Սունդուկյանի անվան ազգային ակադեմիական թատրոն» պետական ոչ առևտրային կազմակերպությունների դահլիճների բեմական մեխանիզմների և լուսային տեխնիկայի վերազինման ծրագիր</t>
  </si>
  <si>
    <t>Պետական կազմակերպություններումներդրումներ</t>
  </si>
  <si>
    <t>Ներդրումներ լիազոր կառավարման ներքո գտնվող պետական կազմակերպությունում</t>
  </si>
  <si>
    <t>«Հայաստանի պետական ֆիլհարմոնիկ նվագախումբ» և «Գ. Սունդուկյանի անվան ազգային ակադեմիական թատրոն» պետական ոչ առևտրային կազմակերպությունների դահլիճների բեմական մեխանիզմների և լուսային տեխնիկայի վերազինման ծրագրի հիմնական նպատակն է կազմակերպությունների դահլիճների բեմական մեխանիզմների և լուսային տեխնիկայի արդիականացումը և միջազգային չափանիշներին համապատասխանեցումը:</t>
  </si>
  <si>
    <t>ՀՀ մշակույթի նախարարություն</t>
  </si>
  <si>
    <t>ԵԿ 02</t>
  </si>
  <si>
    <t>Մշակութային կազմակերպություններ</t>
  </si>
  <si>
    <t>ԱԾ28</t>
  </si>
  <si>
    <t>Աջակցություն հումանիտար համագործակցության միջպետական հիմնադրամի հայաստանյան մասնաճյուղի գործունեությանը</t>
  </si>
  <si>
    <t>ՙՀայաստանի Հանրապետության կառավարության և ԱՊՀ մասնակից պետությունների հումանիտար համագործակցության միջպետական հիմնադրամի միջև ՀՀ տարածքում հիմնադրամի մասնաճյուղի գործունեության պայմանների մասին՚ համաձայնագրին համապատասխան`  ծրագրերի և միջոցառումների իրականացում, համակարգում</t>
  </si>
  <si>
    <t xml:space="preserve">ԱՊՀ մասնակից պետությունների հումանիտար համագործակցության միջպետական հիմնադրամի  հայաստանյան մասնաճյուղ </t>
  </si>
  <si>
    <t>ԱԾ30</t>
  </si>
  <si>
    <t>ՙՀայաստանի պետական ազգային ակադեմիական երգչախումբ՚ ՊՈԱԿ</t>
  </si>
  <si>
    <t>Պետական քաղաքականության մշակման, ծրագրերի համակարգման և մոնիտորինգի ծրագիր</t>
  </si>
  <si>
    <t>Քաղաքականության մշակման և դրա կատարման, համակարգման, պետական ծրագրերի պլանավորման, մշակման, իրականացման և մոնիտորինգի (վերահսկման) ծառայություններ</t>
  </si>
  <si>
    <t>Ծրագիրը նպաստում է ՀՀ նախարարությունների կողմից իրականացվող ծրագրերի գծով նախատեսված արդյունքների ապահովմանը</t>
  </si>
  <si>
    <t>Սոցիալապես անապահով ընտանիքների երեխաների դասագրքերի վարձավճարների փոխհատուցում</t>
  </si>
  <si>
    <t>Հայաստանի Հանրապետությունում շնորհալի պատանի երաժիշտ կատարողների մասնագիտական կարողությունների զարգացման և կատարելագործման նպատակային ծրագիր</t>
  </si>
  <si>
    <t>Առավել շնորհալի պատանի երաժիշտ կատարողների մասնագիտական կարողությունների զարգացում և կատարելագործում</t>
  </si>
  <si>
    <t>Ազգային ակադեմիական խմբերգային համերգներ</t>
  </si>
  <si>
    <t>Խմբերգային համերգների և համերգային կատարումների իրականացում</t>
  </si>
  <si>
    <t>Սփյուռքի հայապահպանության ծրագիր</t>
  </si>
  <si>
    <t xml:space="preserve">Սփյուռքում հայապահպանությանն ուղղված միջոցառումների իրականացում </t>
  </si>
  <si>
    <t>Սփյուռքի գաղթօջախներում հայրենիքի և հայ ինքնության վերաբերյալ իմացության մակարդակի բարձրացում և հայապահպանության ամրապնդում</t>
  </si>
  <si>
    <t>Աջակցություն օտարերկրյա պետություններում հայալեզու թատերական ներակայացումներին</t>
  </si>
  <si>
    <t>Մասնակի աջակցություն Թբիլիսիի Պ. Ադամյանի անվան թատրոնին</t>
  </si>
  <si>
    <t>Ծրագրային դասիչը</t>
  </si>
  <si>
    <t>ԾՐԱԳԻՐ</t>
  </si>
  <si>
    <t>Սոցիալական փաթեթների ապահովման ծրագիր</t>
  </si>
  <si>
    <t>Վերջնական արդյունքի նկարագրությունը</t>
  </si>
  <si>
    <t>Բնակչության կենսամակարդակի բարձրացում</t>
  </si>
  <si>
    <t>Քաղաքականության միջոցառումներ. ՏՐԱՆՍՖԵՐՏՆԵՐ</t>
  </si>
  <si>
    <t>Պետական հիմնարկների և կազմակերպությունների աշխատողների սոցիալական փաթեթով ապահովում</t>
  </si>
  <si>
    <t>Տրանսֆերտի նկարագրությունը</t>
  </si>
  <si>
    <t>Պետական հիմնարկների և կազմակերպությունների աշխատողների առողջապահական փաթեթի, հիփոթեքային վարկի, ուսման վճարի և հանգստի ապահովման գծով ծախսերի փոխհատուցում</t>
  </si>
  <si>
    <t>ԾՏ42</t>
  </si>
  <si>
    <t>Ծրագրի նկարագրությունը</t>
  </si>
  <si>
    <t>Մատուցվող ծառայության նկարագրությունը</t>
  </si>
  <si>
    <t>Ծրագիր/Քաղաքականության միջոցառում</t>
  </si>
  <si>
    <t>Ծրագիրը</t>
  </si>
  <si>
    <t>Միջոցառումը</t>
  </si>
  <si>
    <t>(Բաժին/Խումբ /Դաս)</t>
  </si>
  <si>
    <t>Քաղաքականության միջոցառումներ. Ծառայություններ</t>
  </si>
  <si>
    <t>ԱԾ19</t>
  </si>
  <si>
    <t>Ծառայություն մատուցողի անվանումը</t>
  </si>
  <si>
    <t>Նախնական (արհեստագործական) և միջին մասնագիտական կրթության ծրագիր</t>
  </si>
  <si>
    <t>Աշխատաշուկայի արդի պահանջներին համապատասխան տեխնիկական հմտություններ և կարողություններ, ինչպես նաև միջին մասնագիտական որակավորում ունեցող մասնագետների պատրաստում</t>
  </si>
  <si>
    <t>Քաղաքականության միջոցառումներ. Տրանսֆերտներ</t>
  </si>
  <si>
    <t>ԾՏ21</t>
  </si>
  <si>
    <t>Միջին մասնագիտական կրթության նպաստների տրամադրում (մշակույթի ոլորտ)</t>
  </si>
  <si>
    <t>Ֆինանսավորման ծախսի նկարագրությունը</t>
  </si>
  <si>
    <t>Միջին մասնագիտական կրթության գծով ուսանողական նպաստների տրամադրում ուսանողներին</t>
  </si>
  <si>
    <t>ԾՏ22</t>
  </si>
  <si>
    <t>Միջին մասնագիտական կրթություն ստացող ուսանողների կրթաթոշակ (մշակույթի ոլորտ)</t>
  </si>
  <si>
    <t>Միջին մասնագիտական կրթություն ստացող ուսանողների կրթաթոշակ</t>
  </si>
  <si>
    <t>Թանգարանների ծրագիր</t>
  </si>
  <si>
    <t>Թանգարանային առարկաների և հավաքածուների պահպանություն, համալրում, հրապարակում</t>
  </si>
  <si>
    <t>ՀՀ մշակութային ժառանգության բաղկացուցիչ մաս հանդիսացող  թանգարանային հավաքածուների անխաթար պահպանումն ու փոխանցումը սերունդներին:
Թանգարանային հավաքածուներին հանրության հաղորդակցության աճ` նպաստելով հանրապետությունում մշակութային զբոսաշրջության խթանմանը, տնտեսական զարգացմանը, ինչպես նաև ԿԶԾ-ի իրագործմանը</t>
  </si>
  <si>
    <t>ԱԾ01</t>
  </si>
  <si>
    <t>Թանգարանային ծառայություններ և ցուցահանդեսներ</t>
  </si>
  <si>
    <t>Կինեմատոգրաֆիայի ծրագիր</t>
  </si>
  <si>
    <t>Խաղարկային« մուլտիպլիկացիոն« վավերագրական կինոնկարների արտադրություն, մասնակցություն կինոշուկաներին, կինոփառատոններին, կինո-ֆոտո-ֆոնո հավաքածուի պահպանում</t>
  </si>
  <si>
    <t>Քաղաքացիական հասարակության տեղեկացվածության և հաղորդակցման բարձրացում կինոարվեստին</t>
  </si>
  <si>
    <t>Կինոնկարների արտադրություն</t>
  </si>
  <si>
    <t xml:space="preserve">Խաղարկային« մուլտիպլիկացիոն և վավերագրական կինոնկարների արտադրություն </t>
  </si>
  <si>
    <t>ՙՀայաստանի ազգային կինոկենտրոն՚ ՊՈԱԿ, ՙՓաստավավերագրական ֆիլմերի ՙՀայկ՚ կինոստուդիա՚ ՊՈԱԿ, ՙՌոբերտ Սահակյանցի անվան անիմացիոն արվեստանոց՚ ՀԿ</t>
  </si>
  <si>
    <t>ԱԾ02</t>
  </si>
  <si>
    <t>Կինո-ֆոտո-ֆոնո հավաքածուի պահպանման ծառայություններ</t>
  </si>
  <si>
    <t>Կինո-ֆոտո-ֆոնո հավաքածուի պահպանում, վերականգնում</t>
  </si>
  <si>
    <t>ՙՀայաստանի ազգային կինոկենտրոն՚ ՊՈԱԿ, ՙՓաստավավերագրական ֆիլմերի ՙՀայկ՚ կինոստուդիա՚ ՊՈԱԿ</t>
  </si>
  <si>
    <t>ԱԾ03</t>
  </si>
  <si>
    <t>Ազգային կինոծրագրերի իրականացում</t>
  </si>
  <si>
    <t>ՙՀայաստանի ազգային կինոկենտրոն՚ ՊՈԱԿ</t>
  </si>
  <si>
    <t>ԱԾ04</t>
  </si>
  <si>
    <t>Փաստավավերագրական կինոծրագրերի իրականացում</t>
  </si>
  <si>
    <t>Վավերագրական կինոնկարների արտադրություն</t>
  </si>
  <si>
    <t>ՙՓաստավավերագրական ֆիլմերի ՙՀայկ՚ կինոստուդիա՚ ՊՈԱԿ</t>
  </si>
  <si>
    <t>Պատմամշակույթային ժառանգության պահպանման և վերականգնման ծրագիր</t>
  </si>
  <si>
    <t>Պատմամշակույթային ժառանգության գիտահետազոտական աշխատանքներ,  հուշարձանների տեխնիկական վիճակի մոնիթորինգ, հուշարձանների վավերագրում, մշակութաբանական ու արվեստաբանական փորձաքննություն</t>
  </si>
  <si>
    <t>Պատմամշակութային ժառանգության պահպանում, հանրահռչակում, հասարակության հետ հաղորդակցման բարձրացում, հաջորդ սերունդներին փոխանցում, զբոսաշրջության խթանում</t>
  </si>
  <si>
    <t>Պատմամշակութային ժառանգության գիտահետազոտական աշխատանքներ</t>
  </si>
  <si>
    <t xml:space="preserve">Հուշարձանների պետական հաշվառում, պահպանական գոտիների նախագծերի կազմում, հուշարձանների պետական կադաստրի կազմում, պեղումների կատարում </t>
  </si>
  <si>
    <t>ՙՊատմամշակութային ժառանգության գիտահետազոտական կենտրոն՚ ՊՈԱԿ</t>
  </si>
  <si>
    <t>Մշակութային արժեքների փորձաքննության ծառայություններ</t>
  </si>
  <si>
    <t>Մշակութային նշանակության առարկաների մշակութաբանական ու արվեստաբանական փորձաքննություն</t>
  </si>
  <si>
    <t>ՙՄշակութային արժեքների փորձագիտական կենտրոն՚ ՊՈԱԿ</t>
  </si>
  <si>
    <t>Հուշարձանների տեխնիկական վիճակի մոնիտորինգ</t>
  </si>
  <si>
    <t>Առավել արժեքավոր և խիստ վտանգված ու վերականգնելու կարիք ունեցող հուշարձանների տեխնիկական վիճակի մոնիտորինգի կազմակերպում և ծրագրի մշակում</t>
  </si>
  <si>
    <t>ՙՀուշարձանների վերականգնման կենտրոն՚ ՓԲԸ</t>
  </si>
  <si>
    <t>Աջակցություն հայկական պատմամշակութային հուշարձանների վավերագրմանը</t>
  </si>
  <si>
    <t>Հուշարձանների լուսանկարում, չափագրում, վիմագրերի ընդօրինակում և վերծանում, քարտեզագրում, գրավոր աղբյուրների և արխիվային նյութերի ուսումնասիրություն, հուշարձանի վավերագրի կազմում, վավերագրված հուշարձանների ցուցակների կազմում ըստ բնակավայրերի</t>
  </si>
  <si>
    <t>ՙՀայկական ճարտարապետությունն ուսումնասիրող կազմակերպություն՚ ՀԿ</t>
  </si>
  <si>
    <t xml:space="preserve">Ոչ ֆինանսական ակտիվների գծով միջոցառումներ </t>
  </si>
  <si>
    <t>ԱՁ01</t>
  </si>
  <si>
    <t>Ակտիվի նկարագրությունը</t>
  </si>
  <si>
    <t>1075-Պատմամշակույթային ժառանգության պահպանման և վերականգնման ծրագիր</t>
  </si>
  <si>
    <t>Գրադարանային ծառայությունների ծրագիր</t>
  </si>
  <si>
    <t>Գրադարանային հավաքածուների պահպանում և համալրում, ընթերցողների սպասարկում, գրադարանային միջոցառումների կազմակերպում</t>
  </si>
  <si>
    <t>Բնակչության կրթական մակարդակի և իրազեկվածության բարձրացում` նպաստելով ԿԶԾ կրթական նպատակների իրագործմանը, հանրապետության գիտական, տեխնիկական և մշակութային ներուժի զարգացմանը</t>
  </si>
  <si>
    <t>Գրադարանային ծառայություններ (մշակույթի ոլորտ)</t>
  </si>
  <si>
    <t>ՙՀայաստանի ազգային գրադարան՚ ՊՈԱԿ, ՙԽնկո-Ապոր անվան մանկական ազգային գրադարան՚ ՊՈԱԿ, ՙԵրաժշտագիտական  գրադարան՚ ՊՈԱԿ, ՙՎ. Պետրոսյանի անվան Արագածոտնի մարզային գրադարան՚ ՊՈԱԿ, ՙՕ.Չուբարյանի անվան Արարատի մարզային գրադարան՚ ՊՈԱԿ, ՙԱրմավիրի մարզային գրադարան՚ ՊՈԱԿ, ՙՎ. Պետրոսյանի անվան Գեղարքունիքի մարզային գրադարան՚ ՊՈԱԿ,  ՙԼոռու մարզային գրադարան՚ ՊՈԱԿ, ՙՇիրակի մարզային գրադարան՚ ՊՈԱԿ, ՙԿոտայքի մարզային գրադարան՚ ՊՈԱԿ, ՙՍյունիքի մարզային գրադարան՚ ՊՈԱԿ, ՙՎայոց ձորի մարզային գրադարան՚ ՊՈԱԿ, ՙՏավուշի մարզային  գրադարան՚ ՊՈԱԿ</t>
  </si>
  <si>
    <t>Հրատարակությունների գրանցման, հաշվառման և մատենագիտական ծառայություններ</t>
  </si>
  <si>
    <t>ՙՀայաստանի ազգային գրապալատ՚ ՊՈԱԿ</t>
  </si>
  <si>
    <t>ԾՏ06</t>
  </si>
  <si>
    <t>Մշակույթի ոլորտում հրատարակչական և տեղեկատվական ծառայությունների ծրագիր</t>
  </si>
  <si>
    <t>Գրականության, պետական և ոչ պետական մամուլի հրատարակում, տեղեկատվության ձեռքբերում, պահպանում, արխիվացում և տարածում, մշակութային ծրագրերի և միջոցառումների մասին հանրային իրազեկում</t>
  </si>
  <si>
    <t>Բնակչության տեղեկացվածության և կրթական մակարդակի աճ` նպաստելով ԿԶԾ կրթական նպատակաների իրագործմանը</t>
  </si>
  <si>
    <t>Գրականության հրատարակում</t>
  </si>
  <si>
    <t>ՙԳնումների մասին՚ ՀՀ օրենքի համաձայն ընտրված կազմակերպություններ</t>
  </si>
  <si>
    <t>Աջակցություն գրականության հրատարակմանը</t>
  </si>
  <si>
    <t>Հրատարակչական կազմակերպություններ</t>
  </si>
  <si>
    <t>Պետական մամուլի հրատարակում</t>
  </si>
  <si>
    <t>ՙՀանրապետություն՚ ՓԲԸ, ՙՀայաստանի Հանրապետություն-Ռեսպուբլիկա Արմենիա՚ ՓԲԸ</t>
  </si>
  <si>
    <t>Ոչ պետական մամուլի հրատարակում</t>
  </si>
  <si>
    <t>Ոչ պետական մամուլի հրատարակում (ազգային փոքրամասնությունների լեզվով լույս տեսնող մամուլ, գրական-մշակութային, սպորտային, մարզային և այլ մամուլ)</t>
  </si>
  <si>
    <t>ԱԾ05</t>
  </si>
  <si>
    <t>Տեղեկատվության ձեռքբերման, պահպանման և արխիվացման ծառայություններ</t>
  </si>
  <si>
    <t>ՙԱրմենպրես՚ ՓԲԸ</t>
  </si>
  <si>
    <t>ԱԾ06</t>
  </si>
  <si>
    <t>ԱՊՀ երկրներում հեռուստառադիոծրագրերի հեռարձակում</t>
  </si>
  <si>
    <t>ՙՄիր՚ միջպետական ռադիոհեռուստաընկերության ՀՀ մասնաճյուղ՚ ՓԲԸ</t>
  </si>
  <si>
    <t>ԱԾ07</t>
  </si>
  <si>
    <t>Գրական ժառանգության պահպանում և տարածում</t>
  </si>
  <si>
    <t>Գրական ժառանգության պահպանման և տարածման ծառայությունների մատուցում</t>
  </si>
  <si>
    <t>ՙԳրքի և հրատարակչական գործի կենտրոն՚ ՊՈԱԿ</t>
  </si>
  <si>
    <t>Հանրակրթության ծրագիր</t>
  </si>
  <si>
    <t>Տարրական, հիմնական և միջնակարգ (լրիվ) ընդհանուր կրթության ծառայությունների մատուցում</t>
  </si>
  <si>
    <t>Հանրակրթական մակարդակում սովորողների ընդգրկվածության,
գրագիտության և համակողմանի զարգացման բարձր մակարդակի ապահովում</t>
  </si>
  <si>
    <t>ԱԾ88</t>
  </si>
  <si>
    <t>Տարրաական մասնագիտացված հանրակրթություն (մշակույթի ոլորտ)</t>
  </si>
  <si>
    <t>Երաժշտական դպրոցներում ուսուցման կազմակերպում</t>
  </si>
  <si>
    <t>ՙԵրևանի Պ.Չայկովսկու անվ. միջնակարգ երաժշտական մասնագիտական դպրոց՚ ՊՈԱԿ</t>
  </si>
  <si>
    <t>ԱԾ92</t>
  </si>
  <si>
    <t>Հիմնական մասնագիտացված հանրակրթություն (մշակույթի ոլորտ)</t>
  </si>
  <si>
    <t>ԱԾ96</t>
  </si>
  <si>
    <t>Միջնակարգ մասնագիտացված հանրակրթություն (մշակույթի ոլորտ)</t>
  </si>
  <si>
    <t>ԾՏ15</t>
  </si>
  <si>
    <t>Մասնագիտացված հանրակրթական ուսումնական հաստատությունների երեխաների կրթաթոշակ միջնակարգ (լրիվ) ընդհանուր կրթության մակարդակում (մշակույթի ոլորտ)</t>
  </si>
  <si>
    <t>Երաժշտական դպրոցներում միջնակարգ (լրիվ) ընդհանուր կրթություն ստացողների կրթաթոշակ</t>
  </si>
  <si>
    <t>ԾՏ20</t>
  </si>
  <si>
    <t>Սոցիալապես անապահով ընտանիքների երեխաների դասագրքերի վարձավճարների փոխհատուցում (մշակույթի ոլորտ)</t>
  </si>
  <si>
    <t>Արտաուսումնական դաստիարակության ծրագիր</t>
  </si>
  <si>
    <t>Արվեստի, սպորտի դասընթացների իրականացում ակումբներում,
մարզադպրոցներում և արտադպրոցական դաստիարակության այլ
կենտրոններում</t>
  </si>
  <si>
    <t>Հանրակրթական ուսուցման համակարգում ընդգրկված երեխաների ֆիզիկական, հոգևոր և գեղագիտական զարգացում, բնապահպանական և կիրառական գիտելիքների ձեռքբերում</t>
  </si>
  <si>
    <t>ԱԾ09</t>
  </si>
  <si>
    <t>Արտադպրոցական դաստիարակություն (Մշակույթի ոլորտ)</t>
  </si>
  <si>
    <t>Հաշմանդամ երեխաների  գեղարվեստական կրթության և գեղագիտական դաստիարակության կազմակերպում</t>
  </si>
  <si>
    <t>ԱԾ21</t>
  </si>
  <si>
    <t>Երաժշտական և արվեստի դպրոցներում ուսումնամեթոդական աշխատանքներ</t>
  </si>
  <si>
    <t>ՀՀ երաժշտական և արվեստի դպրոցներում մեթոդական աշխատանքների
կազմակերպում և իրականացում</t>
  </si>
  <si>
    <t>Մշակութային կրթության աջակցության հիմնադրամ</t>
  </si>
  <si>
    <t>ԱԾ22</t>
  </si>
  <si>
    <t>Երաժշտական, արվեստի և գեղարվեստի դպրոցների համար ուսումնական նոր ծրագրերի, դասագրքերի, մեթոդական ձեռնարկների մշակում և հրատարակում</t>
  </si>
  <si>
    <t>Գեղարվեստական կրթություն իրականացնող հենակետային դպրոցների և դրանց բազայի վրա ստեղծված մեթոդական կենտրոնների գործունեության
ապահովում, դասավանդման գիտապրակտիկ մեթոդների ներդրում և նոր
ուսումնամեթոդական ձեռնարկների և ուղեցույցերի ապահովում</t>
  </si>
  <si>
    <t>Գնման արդյունքում ընտրված կազմակերպություն</t>
  </si>
  <si>
    <t>ԱԾ38</t>
  </si>
  <si>
    <t>Երաժշտական և արվեստի դպրոցների աշակերտներին երաժշտական գործիքներով ապահովում</t>
  </si>
  <si>
    <t>ՀՀ մշակույթի նախարարության Մշակութային կրթության աջակցության հիմնադրամ</t>
  </si>
  <si>
    <t>ԱԾ39</t>
  </si>
  <si>
    <t>ՙՀարմոնիում երաժշտության զարգացման կենտրոն՚ ՀԿ</t>
  </si>
  <si>
    <t>Արվեստի պահպանման և զարգացման ծրագիր</t>
  </si>
  <si>
    <t>Թատերարվեստի, երաժշտարվեստի, պարարվեստի, կերպարվեստի, ժողարվեստի ոլորտի ծառայություններ</t>
  </si>
  <si>
    <t>Քաղաքացիական հասարակության տեղեկացվածության և հաղորդակցման բարձրացում արվեստի ոլորտում</t>
  </si>
  <si>
    <t>Օպերային և բալետային արվեստի ներկայացումներ</t>
  </si>
  <si>
    <t>ՙԱլ. Սպենդիարյանի անվան օպերայի և բալետի ազգային ակադեմիական թատրոն՚ ՊՈԱԿ</t>
  </si>
  <si>
    <t>Ազգային ակադեմիական թատերարվեստի ներկայացումներ</t>
  </si>
  <si>
    <t>ՙԳ.Սունդուկյանի անվան ազգային ակադեմիական թատրոն՚ ՊՈԱԿ</t>
  </si>
  <si>
    <t>Թատերական ներկայացումներ</t>
  </si>
  <si>
    <t>Թատերական ներկայացումների բեմադրություններ</t>
  </si>
  <si>
    <t>ՙԿ.Ստանիսլավսկու անվան պետական ռուսական դրամատիկական թատրոն՚ ՊՈԱԿ, ՙՀ.Պարոնյանի անվան երաժշտական կոմեդիայի պետական թատրոն՚ ՊՈԱԿ, ՙԳյումրու Վ.Աճեմյանի անվան պետական դրամատիկական թատրոն՚ ՊՈԱԿ, ՙՎանաձորի Հ.Աբելյանի անվան պետական դրամատիկական թատրոն՚ ՊՈԱԿ, ՙԱրտաշատի Ա.Խարազյանի անվան պետական դրամատիկական թատրոն՚ ՊՈԱԿ, ՙԵրևանի Հ.Թումանյանի անվան պետական տիկնիկային թատրոն՚ ՊՈԱԿ, ՙԵրաժշտական կամերային պետական թատրոն՚ ՊՈԱԿ, ՙԵրևանի խամաճիկների պետական  թատրոն՚ ՊՈԱԿ, ՙԵրևանի կամերային պետական թատրոն՚ ՊՈԱԿ, ՙԲեմարվեստի ազգային փորձարարական ՙԳոյ՚ կենտրոն՚ ՊՈԱԿ, ՙՀամազգային թատրոն՚ ՊՈԱԿ, ՙԵրևանի մնջախաղի պետական թատրոն՚ ՊՈԱԿ, ՙԽորեոգրաֆիայի պետական թատրոն՚ ՊՈԱԿ, ՙԳորիսի Վ.Վաղարշյանի անվան պետական դրամատիկական թատրոն՚ ՊՈԱԿ</t>
  </si>
  <si>
    <t>Երաժշտարվեստի և պարարվեստի համերգներ</t>
  </si>
  <si>
    <t>Համայնքային մշակույթի և ազատ ժամանցի կազմակերպում</t>
  </si>
  <si>
    <t>Համայնքային մշակույթի և ազատ ժամանցի կազմակերպում մշակույթի կենտրոններում, տարածքային մշակութային միջոցառումների իրականացում</t>
  </si>
  <si>
    <t>ՙՍտեփանավանի մշակույթի և ժամանցի կենտրոն՚ ՊՈԱԿ</t>
  </si>
  <si>
    <t>Մշակութային միջոցառումների իրականացում</t>
  </si>
  <si>
    <t>Մատուցվող ծառայությունների նկարագրությունը</t>
  </si>
  <si>
    <t>Հուշարձանների ամրակայում, նորոգում և վերականգնում</t>
  </si>
  <si>
    <t>Ծրագիրը (ծրագրերը), որին (որոնց) առնչվում է ակտիվը</t>
  </si>
  <si>
    <t>ԾՐԱԳԻՐԸ</t>
  </si>
  <si>
    <t>Թատերարվեստի, երաժշտարվեստի, պարարվեստի, կերպարվեստի, ժողովրդա­կան արվեստի ոլորտի ծառայություններ</t>
  </si>
  <si>
    <t>Ծառայության մատուցողի անվանումը</t>
  </si>
  <si>
    <t>Մշակույթի ոլորտի պետական քաղաքականության մշակման, ծրագրերի համակարգման և մոիտորինգի ծառայություններ</t>
  </si>
  <si>
    <t>Մշակույթի ոլորտի պետական քաղաքականության մշակման, քաղաքականության մշակման և դրա կատարման համակարգման, պետական ծրագրերի պլանավորման, մշակման, իրականացման և մոնիտորինգի (վերահսկման) ծառայություններ</t>
  </si>
  <si>
    <t>ՀՀ Մշակույթի նախարարության աշխատակազմ</t>
  </si>
  <si>
    <t>Սոցիալական փաթեթներով ապահովում պետական հիմնարկների և կազմակերպությունների աշխատողներին</t>
  </si>
  <si>
    <t>Հուշարձանների նախագծա-նախահաշվային աշխատանքների իրականացում, հրատապ ուսումնասիրում, հետախուզում և հնագիտական պեղում, ամրակայում, նորոգում և վերականգնում</t>
  </si>
  <si>
    <t>Հայաստանում և արտերկրում լույս տեսած հայկական հրատարակությունների և հայ ժողովրդի մասին հրապարակված նյութերի հավաքագրում, մշակում, հաշվառում և պահպանում</t>
  </si>
  <si>
    <t>Հանրագիտարանային, Հայոց ցեղասպանության 100-րդ տարելիցին և Հայրենական մեծ պատերազմում հաղթանակի 70-ամյակին նվիրված, սփյուռքահայ, հայ դասականների և այլ գրականության հրատարակում</t>
  </si>
  <si>
    <t>Երիտասարդ գրողների ստեղծագործությունների, «Առաջին գիրք», գեղարվեստական, Հայոց ցեղասպանության 100-րդ տարելիցին նվիրված, մանկական, մարզային, գիտահանրամատչելի (տպագիր, էլեկտրոնային), հոբելյանական (էլեկտրոնային) հրատարակումներ</t>
  </si>
  <si>
    <t>Տրասֆերտի նկարագրությունը</t>
  </si>
  <si>
    <t>«Հաշմանդամ երեխաների հատուկ ստեղծագործական կենտրոն» ՊՈԱԿ</t>
  </si>
  <si>
    <t>Ազգային, փողային և լարային գործիքների ձեռքբերում</t>
  </si>
  <si>
    <t>Օպերային և բալետային արվեստի ներկայացումների բեմադրություն, թատրոնի գործունեության ապահովում, ազգային օպերային և բալետային արվեստի խթանում</t>
  </si>
  <si>
    <t>Երաժշտական համույթների, համերգային կազմակերպությունների կողմից համերգային ծրագրերի ստեղծում</t>
  </si>
  <si>
    <t>ՙՀայաստանի պետական ֆիլհարմոնիկ նվագախումբ՚ ՊՈԱԿ, ՙԹ.Ալթունյանի անվան երգի-պարի պետական համույթ՚ ՊՈԱԿ, ՙՀայաստանի պարի պետական անսամբլ՚ ՊՈԱԿ, ՙՀայաստանի պարարվեստի ՙԲարեկամություն՚ պետական համույթ՚ ՊՈԱԿ, ՙՀայաստանի երգի պետական թատրոն՚ ՊՈԱԿ, ՙՀայաստանի պետական ֆիլհարմոնիա՚ ՊՈԱԿ, ՙԺողովրդական երաժշտության ազգային կենտրոն՚ ՊՈԱԿ,  ՙՀայաստանի էստրադային ջազ նվագախումբ՚ ՊՈԱԿ, ՙԿոմիտասի անվան պետական քառյակ՚ ՊՈԱԿ, ՙՀայ հոգևոր երաժշտության կենտրոն՚ ՊՈԱԿ, ՙԿամերային երաժշտության ազգային կենտրոն՚ ՊՈԱԿ, «Հայաստանի պետական երիտասարդական նվագախումբ» ՊՈԱԿ</t>
  </si>
  <si>
    <t>Ժամանակակից արվեստի պրոպագանդում, տարածում, մատչելիության ապահովում, ՀՀ մարզերում մշակութային կյանքին մասնակցելու, մշակութային արժեքներին հաղորդակցվելու, ունակություններն ու հետաքրքրությունները  դրսևորելու, ազատորեն ստեղծագործելու իրավունքների ապահովում, անցյալում ստեղծված, պահպանվող, կիրառվող և բանավոր ճանապարհով փոխանցվող ավանդական մշակութային արժեքների ամբողջության պահպանությանը ուղղված ծառայությունների և մշակույթին նվիրված հեռուստահաղորդաշարերի իրականացում</t>
  </si>
  <si>
    <t>Ծրագիր</t>
  </si>
  <si>
    <t>ԵԿ 05</t>
  </si>
  <si>
    <t>«Երևանի կամերային պետական թատրոն» պետական ոչ առևտրային կազմակերպության տեխնիկական վերազինում</t>
  </si>
  <si>
    <t>«Գյումրու Վ. Աճեմյանի անվան դրամատիկական թատրոն» պետական ոչ առևտրային կազմակերպությանն անհրաճեշտ լուսային տեխնիկայով ապահովում և բեմի հիմնանորոգում</t>
  </si>
  <si>
    <t>ԵԿ 04</t>
  </si>
  <si>
    <t>Թատերաարվեստի, երաժշտարվեստի, պարարվեստի, կերպարվեստի, ժողարվեստի ոլորտի ծառայություններ</t>
  </si>
  <si>
    <t>Աջակցություն համայնքներին մշակութային հաստատությունների շենքային պայմանների բարելավման համար</t>
  </si>
  <si>
    <t>«Հայաստանի ֆիլհարմոնիկ նվագախումբ» ՊՈԱԿ-ի «Արամ Խաչատրյան» համերգասրահի ընթացիկ նորոգման աշխատանքների նախահաշվային փաստաթղթերի մշակման, ինչպես նաև ընթացիկ նորոգման աշխատանքներ</t>
  </si>
  <si>
    <t>ԵՊ 06</t>
  </si>
  <si>
    <t>Այլ կառավարչական հիմնարկի կազմակերպություններում ներդրման պատվեր</t>
  </si>
  <si>
    <t>Ներդրումներ թատրոնների շենքերի կապիտալ վերանորոգման համար</t>
  </si>
  <si>
    <t>«Ալեքսանդր Սպենդիարյանի անվան օպերայի և բալետի ազգային ակադեմիական թատրոն» պետական ոչ առևտրային կազմակերպության շենքի տանիքի մասնակի վերանորոգման աշխատանքներ</t>
  </si>
  <si>
    <t>Ակտիվն օգտագործող կազմակերպության անվանումը</t>
  </si>
  <si>
    <t>«Ալեքսանդր Սպենդիարյանի անվան օպերայի և բալետի ազգային ակադեմիական թատրոն» ՊՈԱԿ</t>
  </si>
  <si>
    <t>1168 Արվեստի պահպանման և զարգացման ծրագիր</t>
  </si>
  <si>
    <t>ԵԿ 01</t>
  </si>
  <si>
    <t>«Միր» միջպետական ռադիոհեռուստաընկերության ՀՀ մասնաճյուղ» ՓԲԸ-ի արբանյակային կայանի վերազինման նպատակով սարքավորումների ձեռքբերում</t>
  </si>
  <si>
    <t>Բնակչության տեղեկացվածության և կրթական մակարդակի աճ` նպաստելով զարգացման ծրագրերի կրթական նպատակների իրագործմանը</t>
  </si>
  <si>
    <t>«Միր» միջպետական ռադիոհեռուստաընկերության ՀՀ մասնաճյուղ» ՓԲԸ</t>
  </si>
  <si>
    <t>ԾՏ 02</t>
  </si>
  <si>
    <t>Աջակցություն մշակութային հաստատությունների շենքային պայմանների բարելավմանը</t>
  </si>
  <si>
    <t xml:space="preserve">«Հայաստանի ազգային պատկերասրահ» ՊՈԱԿ-ի  օդափոխման և օդորակման համակարգերի անցկացման նախագծանախահաշվային փաստաթղթերի կազմում  </t>
  </si>
  <si>
    <t xml:space="preserve">«Գ. Սունդուկյանի անվան ազգային ակադեմիական թատրոն» ՊՈԱԿ-ի օդափոխման և օդորակման համակարգերի  նախագծանախահաշվային աշխատանքներ </t>
  </si>
  <si>
    <t>ԱԾ 07</t>
  </si>
  <si>
    <t>Ժամանակակից արվեստի պրոպագանդում, տարածում, մատչելիության ապահովում, ՀՀ մարզերում մշակութային կյանքին մասնակցելու, մշակութային արժեքներին հաղորդակցվելու, ունակություններն ու հետաքրքրություները դրսևորելու, ազատորեն ստեղծագործելու իրավունքների ապահովում, անցյալում ստեղծված, պահպանվող, կիրառվող և բանավոր ճանապարհով փոխանցվող ավանդական մշակութային արժեքների ամբողջության պահպանությանն ուղղված ծառայությունների և մշակույթին նվիրված հեռուստահաղորդաշարերի իրականացում</t>
  </si>
  <si>
    <t>Ներդրումներ տեխնիկական վերազինման նպատակով</t>
  </si>
  <si>
    <t>Նախնական մասնագիտական (արհեստագործական)            և միջին
մասնագիտական կրթության ծառայությունների մատուցում</t>
  </si>
  <si>
    <t>«Կոմիտասի ինստիտուտ-թանգարան» ՊՈԱԿ, ՙՀայաստանի ազգային պատկերասրահ՚ ՊՈԱԿ, ՙՀայաստանի պատմության  թանգարան՚ ՊՈԱԿ, ՙԵ.Չարենցի անվան գրականության և արվեստի թանգարան՚ ՊՈԱԿ, ՙՀ.Շարամբեյանի անվան ժողովրդական ստեղծագործական  կենտրոն՚ ՊՈԱԿ, ՙՀայ և ռուս ժողովուրդների բարեկամության թանգարան՚ ՊՈԱԿ, ՙՆ.Ադոնցի անվան Սիսիանի պատմության թանգարան՚ ՊՈԱԿ, ՙՀրազդանի երկրագիտական թանգարան՚ ՊՈԱԿ, ՙՓայտարվեստի  թանգարան՚ ՊՈԱԿ, ՙՌուսական արվեստի թանգարան՚ ՊՈԱԿ, ՙԵրվանդ Քոչարի թանգարան՚ ՊՈԱԿ, ՙՀ.Թումանյանի թանգարան՚ ՊՈԱԿ, ՙՍ.Փարաջանովի թանգարան՚ ՊՈԱԿ, ՙԱ.Իսահակյանի տուն-թանգարան՚ ՊՈԱԿ, ՙԵ.Չարենցի տուն-թանգարան՚ ՊՈԱԿ, ՙԱ.Սպենդիարյանի տուն–թանգարան՚ ՊՈԱԿ, ՙԱ.Խաչատրյանի տուն-թանգարան՚ ՊՈԱԿ, ՙՕրբելի եղբայրների տուն-թանգարան՚ ՊՈԱԿ, ՙՄ.Սարյանի տուն-թանգարան՚ ՊՈԱԿ,  ՙՑուցահանդեսային կենտրոն՚ ՊՈԱԿ, ՙԱգարակ՚ պատմամշակութային արգելոց՚ ՊՈԱԿ, ՙՊատմամշակութային արգելոց-թանգարանների և պատմական միջավայրի պահպանության ծառայություն՚ ՊՈԱԿ,   ՙՍիլվա Կապուտիկյան՚ գրական հիմնադրամի Սիլվա Կապուտիկյանի տուն-թանգարան, ՙԿալենց՚ մշակութային հիմնադրամի ՙԿալենց՚ թանգարան, «Խ. Աբովյանի տուն-թանգարան» ՊՈԱԿ</t>
  </si>
  <si>
    <t xml:space="preserve">ՀՀ մշակույթի նախարարություն </t>
  </si>
  <si>
    <t>Գործառական դասիչը</t>
  </si>
  <si>
    <t>Բյուջե</t>
  </si>
  <si>
    <t>Ճշտված  բյուջե</t>
  </si>
  <si>
    <t>Փաստ</t>
  </si>
  <si>
    <t>Կատարման  %</t>
  </si>
  <si>
    <t>01.01.01. 08.06.01.</t>
  </si>
  <si>
    <t>10.09.02.</t>
  </si>
  <si>
    <t>09.03.02.</t>
  </si>
  <si>
    <t>08.02.02.</t>
  </si>
  <si>
    <t>08.02.06.</t>
  </si>
  <si>
    <t>08.02.06</t>
  </si>
  <si>
    <t>08.02.07.</t>
  </si>
  <si>
    <t>08.02.04.</t>
  </si>
  <si>
    <t>08.02.07</t>
  </si>
  <si>
    <t>08.02.01.</t>
  </si>
  <si>
    <t>08.02.05.</t>
  </si>
  <si>
    <t>08.03.02.</t>
  </si>
  <si>
    <t>08.03.03.</t>
  </si>
  <si>
    <t>08.03.01.</t>
  </si>
  <si>
    <t>09.01.02.</t>
  </si>
  <si>
    <t>09.02.01.</t>
  </si>
  <si>
    <t>09.02.02.</t>
  </si>
  <si>
    <t>09.06.01.</t>
  </si>
  <si>
    <t>09.05.01.</t>
  </si>
  <si>
    <t>11.01.01.</t>
  </si>
  <si>
    <t xml:space="preserve">  հազար դրամ</t>
  </si>
  <si>
    <t>08.02.03</t>
  </si>
  <si>
    <t>Ազգային թատերարվեստի ներկայացումների բեմադրության, թատրոնի գործունեության ապահովում ազգային թատերարվեստի խթանում</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</si>
</sst>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7" formatCode="_-* #,##0.00_р_._-;\-* #,##0.00_р_._-;_-* &quot;-&quot;??_р_._-;_-@_-"/>
    <numFmt numFmtId="178" formatCode="#,##0.0"/>
    <numFmt numFmtId="212" formatCode="#,##0.00_р_."/>
    <numFmt numFmtId="214" formatCode="_-* #,##0.00\ \ _-;\-* #,##0.00\ \ _-;_-* &quot;-&quot;??\ \ _-;_-@_-"/>
  </numFmts>
  <fonts count="15" x14ac:knownFonts="1">
    <font>
      <sz val="10"/>
      <name val="Arial"/>
      <charset val="204"/>
    </font>
    <font>
      <sz val="10"/>
      <name val="Arial"/>
      <charset val="204"/>
    </font>
    <font>
      <sz val="10"/>
      <color indexed="8"/>
      <name val="MS Sans Serif"/>
      <family val="2"/>
    </font>
    <font>
      <sz val="9"/>
      <name val="Arial Armenian"/>
      <family val="2"/>
    </font>
    <font>
      <sz val="11"/>
      <color indexed="8"/>
      <name val="Calibri"/>
      <family val="2"/>
      <charset val="204"/>
    </font>
    <font>
      <sz val="11"/>
      <color indexed="8"/>
      <name val="Times Armenian"/>
      <family val="2"/>
    </font>
    <font>
      <sz val="10"/>
      <name val="GHEA Grapalat"/>
      <family val="3"/>
    </font>
    <font>
      <sz val="8"/>
      <name val="GHEA Grapalat"/>
      <family val="3"/>
    </font>
    <font>
      <sz val="10"/>
      <name val="Arial Armenian"/>
      <family val="2"/>
    </font>
    <font>
      <sz val="8"/>
      <name val="Arial"/>
      <family val="2"/>
    </font>
    <font>
      <b/>
      <sz val="14"/>
      <name val="GHEA Grapalat"/>
      <family val="3"/>
    </font>
    <font>
      <u/>
      <sz val="10"/>
      <name val="GHEA Grapalat"/>
      <family val="3"/>
    </font>
    <font>
      <sz val="10"/>
      <color indexed="8"/>
      <name val="GHEA Grapalat"/>
      <family val="3"/>
    </font>
    <font>
      <u/>
      <sz val="10"/>
      <color indexed="8"/>
      <name val="GHEA Grapalat"/>
      <family val="3"/>
    </font>
    <font>
      <sz val="9"/>
      <name val="GHEA Grapalat"/>
      <family val="3"/>
    </font>
  </fonts>
  <fills count="2">
    <fill>
      <patternFill patternType="none"/>
    </fill>
    <fill>
      <patternFill patternType="gray125"/>
    </fill>
  </fills>
  <borders count="5">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7">
    <xf numFmtId="0" fontId="0" fillId="0" borderId="0"/>
    <xf numFmtId="177" fontId="1" fillId="0" borderId="0" applyFont="0" applyFill="0" applyBorder="0" applyAlignment="0" applyProtection="0"/>
    <xf numFmtId="0" fontId="3" fillId="0" borderId="0"/>
    <xf numFmtId="0" fontId="4" fillId="0" borderId="0"/>
    <xf numFmtId="0" fontId="8" fillId="0" borderId="0"/>
    <xf numFmtId="0" fontId="5" fillId="0" borderId="0"/>
    <xf numFmtId="0" fontId="2" fillId="0" borderId="0"/>
  </cellStyleXfs>
  <cellXfs count="82">
    <xf numFmtId="0" fontId="0" fillId="0" borderId="0" xfId="0"/>
    <xf numFmtId="0" fontId="7" fillId="0" borderId="1" xfId="0" applyFont="1" applyFill="1" applyBorder="1"/>
    <xf numFmtId="0" fontId="7" fillId="0" borderId="0" xfId="0" applyFont="1" applyFill="1"/>
    <xf numFmtId="0" fontId="7" fillId="0" borderId="0" xfId="0" applyFont="1" applyFill="1" applyAlignment="1">
      <alignment horizontal="centerContinuous" vertical="center" wrapText="1"/>
    </xf>
    <xf numFmtId="0" fontId="7" fillId="0" borderId="0" xfId="0" applyFont="1" applyFill="1" applyAlignment="1">
      <alignment horizontal="centerContinuous" vertical="center"/>
    </xf>
    <xf numFmtId="0" fontId="6" fillId="0" borderId="0" xfId="0" applyFont="1" applyFill="1"/>
    <xf numFmtId="212" fontId="7" fillId="0" borderId="0" xfId="0" applyNumberFormat="1" applyFont="1" applyFill="1"/>
    <xf numFmtId="4" fontId="7" fillId="0" borderId="2" xfId="0" applyNumberFormat="1" applyFont="1" applyFill="1" applyBorder="1" applyAlignment="1">
      <alignment vertical="center" wrapText="1"/>
    </xf>
    <xf numFmtId="0" fontId="6" fillId="0" borderId="2" xfId="0" applyFont="1" applyFill="1" applyBorder="1"/>
    <xf numFmtId="0" fontId="6" fillId="0" borderId="2" xfId="0" applyFont="1" applyFill="1" applyBorder="1" applyAlignment="1">
      <alignment horizontal="justify" wrapText="1"/>
    </xf>
    <xf numFmtId="4" fontId="7" fillId="0" borderId="0" xfId="0" applyNumberFormat="1" applyFont="1" applyFill="1" applyBorder="1"/>
    <xf numFmtId="0" fontId="7" fillId="0" borderId="0" xfId="0" applyFont="1" applyFill="1" applyBorder="1"/>
    <xf numFmtId="178" fontId="7" fillId="0" borderId="0" xfId="0" applyNumberFormat="1" applyFont="1" applyFill="1" applyBorder="1"/>
    <xf numFmtId="214" fontId="7" fillId="0" borderId="0" xfId="0" applyNumberFormat="1" applyFont="1" applyFill="1" applyBorder="1" applyAlignment="1">
      <alignment horizontal="right" vertical="top"/>
    </xf>
    <xf numFmtId="0" fontId="6" fillId="0" borderId="2" xfId="4" applyFont="1" applyFill="1" applyBorder="1" applyAlignment="1">
      <alignment horizontal="center" vertical="center" wrapText="1"/>
    </xf>
    <xf numFmtId="0" fontId="6" fillId="0" borderId="2" xfId="0" applyFont="1" applyFill="1" applyBorder="1" applyAlignment="1">
      <alignment vertical="center" wrapText="1"/>
    </xf>
    <xf numFmtId="0" fontId="6" fillId="0" borderId="2" xfId="0" applyFont="1" applyFill="1" applyBorder="1" applyAlignment="1">
      <alignment horizontal="justify" vertical="top" wrapText="1"/>
    </xf>
    <xf numFmtId="0" fontId="6" fillId="0" borderId="2" xfId="3" applyFont="1" applyFill="1" applyBorder="1" applyAlignment="1">
      <alignment horizontal="left" vertical="center" wrapText="1"/>
    </xf>
    <xf numFmtId="0" fontId="11" fillId="0" borderId="2" xfId="3" applyFont="1" applyFill="1" applyBorder="1" applyAlignment="1">
      <alignment horizontal="left" vertical="center" wrapText="1"/>
    </xf>
    <xf numFmtId="0" fontId="13" fillId="0" borderId="2" xfId="3" applyFont="1" applyFill="1" applyBorder="1" applyAlignment="1">
      <alignment horizontal="left" vertical="center" wrapText="1"/>
    </xf>
    <xf numFmtId="0" fontId="6" fillId="0" borderId="2" xfId="0" applyFont="1" applyFill="1" applyBorder="1" applyAlignment="1">
      <alignment horizontal="justify" vertical="center" wrapText="1"/>
    </xf>
    <xf numFmtId="0" fontId="6" fillId="0" borderId="2" xfId="0" applyNumberFormat="1" applyFont="1" applyFill="1" applyBorder="1" applyAlignment="1">
      <alignment vertical="center" wrapText="1"/>
    </xf>
    <xf numFmtId="0" fontId="6" fillId="0" borderId="2" xfId="3" applyFont="1" applyFill="1" applyBorder="1" applyAlignment="1">
      <alignment horizontal="justify" vertical="top" wrapText="1"/>
    </xf>
    <xf numFmtId="49" fontId="6" fillId="0" borderId="2" xfId="5" applyNumberFormat="1" applyFont="1" applyFill="1" applyBorder="1" applyAlignment="1">
      <alignment horizontal="center" vertical="top" wrapText="1"/>
    </xf>
    <xf numFmtId="0" fontId="6" fillId="0" borderId="2" xfId="3" applyFont="1" applyFill="1" applyBorder="1" applyAlignment="1">
      <alignment horizontal="left" vertical="center"/>
    </xf>
    <xf numFmtId="178" fontId="6" fillId="0" borderId="2" xfId="3" applyNumberFormat="1" applyFont="1" applyFill="1" applyBorder="1" applyAlignment="1">
      <alignment horizontal="center" vertical="top" wrapText="1"/>
    </xf>
    <xf numFmtId="0" fontId="12" fillId="0" borderId="2" xfId="3" applyFont="1" applyFill="1" applyBorder="1" applyAlignment="1">
      <alignment horizontal="left" vertical="center" wrapText="1"/>
    </xf>
    <xf numFmtId="0" fontId="6" fillId="0" borderId="2" xfId="0" applyFont="1" applyFill="1" applyBorder="1" applyAlignment="1">
      <alignment vertical="center"/>
    </xf>
    <xf numFmtId="0" fontId="6" fillId="0" borderId="2" xfId="6" applyFont="1" applyFill="1" applyBorder="1" applyAlignment="1">
      <alignment vertical="center" wrapText="1"/>
    </xf>
    <xf numFmtId="0" fontId="6" fillId="0" borderId="2" xfId="3" applyFont="1" applyFill="1" applyBorder="1" applyAlignment="1">
      <alignment horizontal="left" vertical="center"/>
    </xf>
    <xf numFmtId="0" fontId="6" fillId="0" borderId="2" xfId="0" applyFont="1" applyFill="1" applyBorder="1" applyAlignment="1" applyProtection="1">
      <alignment vertical="center" wrapText="1"/>
      <protection locked="0"/>
    </xf>
    <xf numFmtId="0" fontId="6" fillId="0" borderId="2" xfId="0" applyFont="1" applyFill="1" applyBorder="1" applyAlignment="1">
      <alignment wrapText="1"/>
    </xf>
    <xf numFmtId="0" fontId="6" fillId="0" borderId="2" xfId="0" applyFont="1" applyFill="1" applyBorder="1" applyAlignment="1">
      <alignment vertical="center" wrapText="1"/>
    </xf>
    <xf numFmtId="0" fontId="6" fillId="0" borderId="2" xfId="0" applyFont="1" applyFill="1" applyBorder="1" applyAlignment="1">
      <alignment horizontal="center" vertical="center" wrapText="1"/>
    </xf>
    <xf numFmtId="177" fontId="6" fillId="0" borderId="2" xfId="1" applyNumberFormat="1" applyFont="1" applyFill="1" applyBorder="1" applyAlignment="1">
      <alignment horizontal="center" vertical="center" wrapText="1"/>
    </xf>
    <xf numFmtId="177" fontId="6" fillId="0" borderId="2" xfId="1" applyNumberFormat="1" applyFont="1" applyFill="1" applyBorder="1"/>
    <xf numFmtId="0" fontId="6" fillId="0" borderId="2" xfId="0" applyFont="1" applyFill="1" applyBorder="1" applyAlignment="1">
      <alignment horizontal="left" vertical="center"/>
    </xf>
    <xf numFmtId="0" fontId="6" fillId="0" borderId="2" xfId="0" applyFont="1" applyFill="1" applyBorder="1" applyAlignment="1">
      <alignment horizontal="left" vertical="center" wrapText="1"/>
    </xf>
    <xf numFmtId="0" fontId="11" fillId="0" borderId="2" xfId="0" applyFont="1" applyFill="1" applyBorder="1" applyAlignment="1">
      <alignment horizontal="left" vertical="center" wrapText="1"/>
    </xf>
    <xf numFmtId="0" fontId="6" fillId="0" borderId="2" xfId="0" applyNumberFormat="1" applyFont="1" applyFill="1" applyBorder="1" applyAlignment="1">
      <alignment horizontal="left" vertical="center" wrapText="1"/>
    </xf>
    <xf numFmtId="0" fontId="6" fillId="0" borderId="0" xfId="0" applyFont="1" applyFill="1" applyBorder="1" applyAlignment="1">
      <alignment vertical="center" wrapText="1"/>
    </xf>
    <xf numFmtId="178" fontId="6" fillId="0" borderId="2" xfId="0" applyNumberFormat="1" applyFont="1" applyFill="1" applyBorder="1" applyAlignment="1">
      <alignment horizontal="center" vertical="center" wrapText="1"/>
    </xf>
    <xf numFmtId="178" fontId="6" fillId="0" borderId="2" xfId="0" applyNumberFormat="1" applyFont="1" applyFill="1" applyBorder="1" applyAlignment="1">
      <alignment vertical="center" wrapText="1"/>
    </xf>
    <xf numFmtId="178" fontId="6" fillId="0" borderId="2" xfId="0" applyNumberFormat="1" applyFont="1" applyFill="1" applyBorder="1"/>
    <xf numFmtId="178" fontId="6" fillId="0" borderId="2" xfId="0" applyNumberFormat="1" applyFont="1" applyFill="1" applyBorder="1"/>
    <xf numFmtId="178" fontId="6" fillId="0" borderId="2" xfId="0" applyNumberFormat="1" applyFont="1" applyFill="1" applyBorder="1" applyAlignment="1">
      <alignment horizontal="justify" vertical="center" wrapText="1"/>
    </xf>
    <xf numFmtId="178" fontId="6" fillId="0" borderId="2" xfId="0" applyNumberFormat="1" applyFont="1" applyFill="1" applyBorder="1" applyAlignment="1">
      <alignment horizontal="left"/>
    </xf>
    <xf numFmtId="178" fontId="6" fillId="0" borderId="2" xfId="0" applyNumberFormat="1" applyFont="1" applyFill="1" applyBorder="1" applyAlignment="1">
      <alignment wrapText="1"/>
    </xf>
    <xf numFmtId="178" fontId="6" fillId="0" borderId="2" xfId="0" applyNumberFormat="1" applyFont="1" applyFill="1" applyBorder="1" applyAlignment="1">
      <alignment wrapText="1"/>
    </xf>
    <xf numFmtId="178" fontId="12" fillId="0" borderId="2" xfId="0" applyNumberFormat="1" applyFont="1" applyFill="1" applyBorder="1" applyAlignment="1">
      <alignment vertical="center" wrapText="1"/>
    </xf>
    <xf numFmtId="178" fontId="12" fillId="0" borderId="2" xfId="3" applyNumberFormat="1" applyFont="1" applyFill="1" applyBorder="1" applyAlignment="1">
      <alignment horizontal="center" vertical="center" wrapText="1"/>
    </xf>
    <xf numFmtId="178" fontId="6" fillId="0" borderId="2" xfId="0" applyNumberFormat="1" applyFont="1" applyFill="1" applyBorder="1" applyAlignment="1">
      <alignment horizontal="center" wrapText="1"/>
    </xf>
    <xf numFmtId="0" fontId="6" fillId="0" borderId="2" xfId="0" applyFont="1" applyFill="1" applyBorder="1" applyAlignment="1">
      <alignment horizontal="center" vertical="center"/>
    </xf>
    <xf numFmtId="0" fontId="7" fillId="0" borderId="0" xfId="0" applyFont="1" applyFill="1" applyAlignment="1">
      <alignment vertical="center"/>
    </xf>
    <xf numFmtId="0" fontId="7" fillId="0" borderId="0" xfId="0" applyFont="1" applyFill="1" applyAlignment="1">
      <alignment vertical="center" wrapText="1"/>
    </xf>
    <xf numFmtId="0" fontId="7" fillId="0" borderId="0" xfId="0" applyFont="1" applyFill="1" applyBorder="1" applyAlignment="1">
      <alignment vertical="center" wrapText="1"/>
    </xf>
    <xf numFmtId="0" fontId="6" fillId="0" borderId="2" xfId="0" applyFont="1" applyFill="1" applyBorder="1" applyAlignment="1">
      <alignment horizontal="center" vertical="center" wrapText="1"/>
    </xf>
    <xf numFmtId="0" fontId="6" fillId="0" borderId="2" xfId="0" applyFont="1" applyFill="1" applyBorder="1" applyAlignment="1">
      <alignment horizontal="justify" vertical="center" wrapText="1"/>
    </xf>
    <xf numFmtId="0" fontId="11" fillId="0" borderId="2" xfId="0" applyFont="1" applyFill="1" applyBorder="1" applyAlignment="1">
      <alignment vertical="center" wrapText="1"/>
    </xf>
    <xf numFmtId="0" fontId="7" fillId="0" borderId="0" xfId="0" applyFont="1" applyFill="1" applyBorder="1" applyAlignment="1">
      <alignment vertical="center"/>
    </xf>
    <xf numFmtId="0" fontId="14" fillId="0" borderId="0" xfId="0" applyFont="1" applyFill="1" applyBorder="1" applyAlignment="1">
      <alignment horizontal="center" vertical="center"/>
    </xf>
    <xf numFmtId="0" fontId="6" fillId="0" borderId="2" xfId="0" applyFont="1" applyFill="1" applyBorder="1" applyAlignment="1">
      <alignment horizontal="center" vertical="center" wrapText="1"/>
    </xf>
    <xf numFmtId="0" fontId="6" fillId="0" borderId="2" xfId="0" applyFont="1" applyFill="1" applyBorder="1" applyAlignment="1">
      <alignment horizontal="center"/>
    </xf>
    <xf numFmtId="178" fontId="6" fillId="0" borderId="2" xfId="0" applyNumberFormat="1" applyFont="1" applyFill="1" applyBorder="1" applyAlignment="1">
      <alignment horizontal="center" vertical="center" wrapText="1"/>
    </xf>
    <xf numFmtId="4" fontId="6" fillId="0" borderId="2" xfId="0" applyNumberFormat="1" applyFont="1" applyFill="1" applyBorder="1" applyAlignment="1">
      <alignment horizontal="center" vertical="center" wrapText="1"/>
    </xf>
    <xf numFmtId="178" fontId="6" fillId="0" borderId="2" xfId="0" applyNumberFormat="1" applyFont="1" applyFill="1" applyBorder="1" applyAlignment="1">
      <alignment horizontal="center" wrapText="1"/>
    </xf>
    <xf numFmtId="178" fontId="6" fillId="0" borderId="2" xfId="0" applyNumberFormat="1" applyFont="1" applyFill="1" applyBorder="1" applyAlignment="1">
      <alignment horizontal="center" vertical="center"/>
    </xf>
    <xf numFmtId="178" fontId="12" fillId="0" borderId="2" xfId="1" applyNumberFormat="1" applyFont="1" applyFill="1" applyBorder="1" applyAlignment="1">
      <alignment horizontal="center" vertical="center" wrapText="1"/>
    </xf>
    <xf numFmtId="0" fontId="12" fillId="0" borderId="2" xfId="3" applyFont="1" applyFill="1" applyBorder="1" applyAlignment="1">
      <alignment horizontal="center" vertical="center" wrapText="1"/>
    </xf>
    <xf numFmtId="49" fontId="12" fillId="0" borderId="2" xfId="5" applyNumberFormat="1" applyFont="1" applyFill="1" applyBorder="1" applyAlignment="1">
      <alignment horizontal="center" vertical="center" wrapText="1"/>
    </xf>
    <xf numFmtId="0" fontId="6" fillId="0" borderId="2" xfId="0" applyFont="1" applyFill="1" applyBorder="1" applyAlignment="1">
      <alignment horizontal="center" vertical="top" wrapText="1"/>
    </xf>
    <xf numFmtId="0" fontId="6" fillId="0" borderId="2" xfId="3" applyFont="1" applyFill="1" applyBorder="1" applyAlignment="1">
      <alignment horizontal="center" vertical="center" wrapText="1"/>
    </xf>
    <xf numFmtId="49" fontId="6" fillId="0" borderId="2" xfId="5" applyNumberFormat="1" applyFont="1" applyFill="1" applyBorder="1" applyAlignment="1">
      <alignment horizontal="center" vertical="center" wrapText="1"/>
    </xf>
    <xf numFmtId="0" fontId="6" fillId="0" borderId="2" xfId="3" applyFont="1" applyFill="1" applyBorder="1" applyAlignment="1">
      <alignment horizontal="center" vertical="top" wrapText="1"/>
    </xf>
    <xf numFmtId="49" fontId="6" fillId="0" borderId="2" xfId="5" applyNumberFormat="1" applyFont="1" applyFill="1" applyBorder="1" applyAlignment="1">
      <alignment horizontal="center" vertical="top" wrapText="1"/>
    </xf>
    <xf numFmtId="14" fontId="6" fillId="0" borderId="2" xfId="5" applyNumberFormat="1" applyFont="1" applyFill="1" applyBorder="1" applyAlignment="1">
      <alignment horizontal="center" vertical="center" wrapText="1"/>
    </xf>
    <xf numFmtId="178" fontId="12" fillId="0" borderId="2" xfId="3" applyNumberFormat="1" applyFont="1" applyFill="1" applyBorder="1" applyAlignment="1">
      <alignment horizontal="center" vertical="center" wrapText="1"/>
    </xf>
    <xf numFmtId="178" fontId="12" fillId="0" borderId="2" xfId="0" applyNumberFormat="1" applyFont="1" applyFill="1" applyBorder="1" applyAlignment="1">
      <alignment horizontal="center" vertical="center" wrapText="1"/>
    </xf>
    <xf numFmtId="0" fontId="6" fillId="0" borderId="2" xfId="0" applyFont="1" applyFill="1" applyBorder="1" applyAlignment="1">
      <alignment horizontal="center" vertical="center"/>
    </xf>
    <xf numFmtId="0" fontId="10" fillId="0" borderId="0" xfId="0" applyFont="1" applyFill="1" applyBorder="1" applyAlignment="1">
      <alignment horizontal="center" vertical="center" wrapText="1"/>
    </xf>
    <xf numFmtId="0" fontId="6" fillId="0" borderId="3" xfId="4" applyFont="1" applyFill="1" applyBorder="1" applyAlignment="1">
      <alignment horizontal="center" vertical="center" wrapText="1"/>
    </xf>
    <xf numFmtId="0" fontId="6" fillId="0" borderId="4" xfId="4" applyFont="1" applyFill="1" applyBorder="1" applyAlignment="1">
      <alignment horizontal="center" vertical="center" wrapText="1"/>
    </xf>
  </cellXfs>
  <cellStyles count="7">
    <cellStyle name="Comma" xfId="1" builtinId="3"/>
    <cellStyle name="Normal" xfId="0" builtinId="0"/>
    <cellStyle name="Normal 2" xfId="2"/>
    <cellStyle name="Normal_Fin_nax_havelvac_9" xfId="3"/>
    <cellStyle name="Normal_Hashvetvutjunner" xfId="4"/>
    <cellStyle name="Normal_MTEF_MoES_29.03.2011" xfId="5"/>
    <cellStyle name="Style 1" xfId="6"/>
  </cellStyles>
  <dxfs count="2">
    <dxf>
      <font>
        <b/>
        <i val="0"/>
        <strike val="0"/>
        <condense val="0"/>
        <extend val="0"/>
      </font>
    </dxf>
    <dxf>
      <font>
        <b/>
        <i val="0"/>
        <strike val="0"/>
        <condense val="0"/>
        <extend val="0"/>
      </font>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Armine2009/My%20Documents/Downloads/Doc%203%20templat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C 3"/>
      <sheetName val="Instructions"/>
    </sheetNames>
    <sheetDataSet>
      <sheetData sheetId="0">
        <row r="9">
          <cell r="A9" t="str">
            <v>Ìñ³·ñ³ÛÇÝ ¹³ëÇãÁ</v>
          </cell>
        </row>
        <row r="14">
          <cell r="A14" t="str">
            <v>ø³Ý³Ï³Ï³Ý</v>
          </cell>
        </row>
        <row r="15">
          <cell r="A15" t="str">
            <v>àñ³Ï³Ï³Ý</v>
          </cell>
        </row>
        <row r="16">
          <cell r="A16" t="str">
            <v>Ä³ÙÏ»ï³ÛÝáõÃÛ³Ý</v>
          </cell>
        </row>
        <row r="17">
          <cell r="A17" t="str">
            <v>Ø³ïáõóíáÕ Í³é³ÛáõÃÛ³Ý íñ³ Ï³ï³ñíáÕ Í³ËëÁ (Ñ³½³ñ ¹ñ³Ù)</v>
          </cell>
        </row>
        <row r="18">
          <cell r="A18" t="str">
            <v>Ìñ³·ÇñÁ (Íñ³·ñ»ñÁ), áñÇ (áñáÝó) ßñç³Ý³ÏÝ»ñáõÙ Çñ³Ï³Ý³óíáõÙ ¿ ù³Õ³ù³Ï³ÝáõÃÛ³Ý ÙÇçáó³éáõÙÁ</v>
          </cell>
        </row>
        <row r="20">
          <cell r="A20" t="str">
            <v>ì»ñçÝ³Ï³Ý ³ñ¹ÛáõÝùÇ ÝÏ³ñ³·ñáõÃÛáõÝÁ</v>
          </cell>
        </row>
        <row r="22">
          <cell r="A22" t="str">
            <v>Ì³é³ÛáõÃÛáõÝ Ù³ïáõóáÕÇ (Ù³ïáõóáÕÝ»ñÇ) ³Ýí³ÝáõÙÁ</v>
          </cell>
        </row>
        <row r="30">
          <cell r="A30" t="str">
            <v>Ìñ³·ñ³ÛÇÝ ¹³ëÇãÁ</v>
          </cell>
        </row>
        <row r="35">
          <cell r="A35" t="str">
            <v>ø³Ý³Ï³Ï³Ý</v>
          </cell>
        </row>
        <row r="36">
          <cell r="A36" t="str">
            <v>îíÛ³É ï³ñí³ å»ï³Ï³Ý µÛáõç»Çó ³ÏïÇíÇ Ó»éù µ»ñÙ³Ý, Ï³éáõóÙ³Ý Ï³Ù ÑÇÙÝ³Ýáñá·Ù³Ý íñ³ Ï³ï³ñíáÕ Í³Ëë»ñÁ (Ñ³½³ñ ¹ñ³Ù)</v>
          </cell>
        </row>
        <row r="37">
          <cell r="A37" t="str">
            <v>²ÏïÇíÇ Í³é³ÛáõÃÛ³Ý Ï³ÝË³ï»ëíáÕ Å³ÙÏ»ïÁ</v>
          </cell>
        </row>
        <row r="38">
          <cell r="A38" t="str">
            <v>²ÏïÇíÇ ÁÝ¹Ñ³Ýáõñ ³ñÅ»ùÁ  (Ñ³½³ñ ¹ñ³Ù)</v>
          </cell>
        </row>
        <row r="39">
          <cell r="A39" t="str">
            <v>îíÛ³É µÛáõç»ï³ÛÇÝ ï³ñí³Ý Ý³Ëáñ¹áÕ µÛáõç»ï³ÛÇÝ ï³ñÇÝ»ñÇ ÁÝÃ³óùáõÙ ³ÏïÇíÇ íñ³ Ï³ï³ñí³Í Í³Ëë»ñÁ (Ñ³½³ñ ¹ñ³Ù)</v>
          </cell>
        </row>
        <row r="40">
          <cell r="A40" t="str">
            <v>²ÏïÇíÝ û·ï³·áñÍáÕ Ï³½Ù³Ï»ñåáõÃÛ³Ý ³Ýí³ÝáõÙÁ</v>
          </cell>
        </row>
        <row r="42">
          <cell r="A42" t="str">
            <v xml:space="preserve">öáË³ñÇÝíáÕ ³ÏïÇíÝ»ñÇ ÝÏ³ñ³·ñáõÃÛáõÝÁ </v>
          </cell>
        </row>
        <row r="44">
          <cell r="A44" t="str">
            <v>²½¹»óáõÃÛáõÝÁ Ï³½Ù³Ï»ñåáõÃÛ³Ý Ï³ñáÕáõÃÛáõÝÝ»ñÇ ½³ñ·³óÙ³Ý íñ³, Ù³ëÝ³íáñ³å»ë</v>
          </cell>
        </row>
        <row r="47">
          <cell r="A47" t="str">
            <v xml:space="preserve">Ìñ³·ÇñÁ (Íñ³·ñ»ñÁ), áñÇ (áñáÝó) ßñç³Ý³ÏÝ»ñáõÙ Çñ³Ï³Ý³óíáõÙ ¿ ù³Õ³ù³Ï³ÝáõÃÛ³Ý ÙÇçáó³éáõÙÁ </v>
          </cell>
        </row>
        <row r="49">
          <cell r="A49" t="str">
            <v>ì»ñçÝ³Ï³Ý ³ñ¹ÛáõÝùÇ ÝÏ³ñ³·ñáõÃÛáõÝÁ</v>
          </cell>
        </row>
        <row r="53">
          <cell r="A53" t="str">
            <v>Ìñ³·ñ³ÛÇÝ ¹³ëÇãÁ</v>
          </cell>
        </row>
        <row r="58">
          <cell r="A58" t="str">
            <v>ø³Ý³Ï³Ï³Ý</v>
          </cell>
        </row>
        <row r="59">
          <cell r="A59" t="str">
            <v>ì³×³éùÇó Ï³ÝË³ï»ëíáÕ Ùáõïù»ñÁ (Ñ³½³ñ ¹ñ³Ù)</v>
          </cell>
        </row>
        <row r="60">
          <cell r="A60" t="str">
            <v xml:space="preserve">²ÏïÇíÇ ï³ñÇùÁ </v>
          </cell>
        </row>
        <row r="61">
          <cell r="A61" t="str">
            <v>²ÏïÇíÇ ëÏ½µÝ³Ï³Ý ³ñÅ»ùÁ  (Ñ³½³ñ ¹ñ³Ù)</v>
          </cell>
        </row>
        <row r="62">
          <cell r="A62" t="str">
            <v xml:space="preserve">ì³×³éùÇ ³ñ¹ÛáõÝùáõÙ Ï³ñáÕáõÃÛáõÝÝ»ñÇ íñ³ ÑÝ³ñ³íáñ ³½¹»óáõÃÛáõÝÁ, Ù³ëÝ³íáñ³å»ë` </v>
          </cell>
        </row>
        <row r="65">
          <cell r="A65" t="str">
            <v>²ÏïÇíÝ û·ï³·áñÍáÕ Ï³½Ù³Ï»ñåáõÃÛ³Ý ³Ýí³ÝáõÙÁ</v>
          </cell>
        </row>
        <row r="74">
          <cell r="A74" t="str">
            <v>Ìñ³·ñ³ÛÇÝ ¹³ëÇãÁ</v>
          </cell>
        </row>
        <row r="79">
          <cell r="A79" t="str">
            <v>ø³Ý³Ï³Ï³Ý</v>
          </cell>
        </row>
        <row r="80">
          <cell r="A80" t="str">
            <v>îíÛ³É ï³ñí³ å»ï³Ï³Ý µÛáõç»Çó ³ÏïÇíÇ Ó»éù µ»ñÙ³Ý, Ï³éáõóÙ³Ý Ï³Ù ÑÇÙÝ³Ýáñá·Ù³Ý íñ³ Ï³ï³ñíáÕ Í³Ëë»ñÁ (Ñ³½³ñ ¹ñ³Ù)</v>
          </cell>
        </row>
        <row r="81">
          <cell r="A81" t="str">
            <v>²ÏïÇíÇ Í³é³ÛáõÃÛ³Ý Ï³ÝË³ï»ëíáÕ Å³ÙÏ»ïÁ</v>
          </cell>
        </row>
        <row r="82">
          <cell r="A82" t="str">
            <v>²ÏïÇíÇ ÁÝ¹Ñ³Ýáõñ ³ñÅ»ùÁ  (Ñ³½³ñ ¹ñ³Ù)</v>
          </cell>
        </row>
        <row r="83">
          <cell r="A83" t="str">
            <v>îíÛ³É µÛáõç»ï³ÛÇÝ ï³ñí³Ý Ý³Ëáñ¹áÕ µÛáõç»ï³ÛÇÝ ï³ñÇÝ»ñÇ ÁÝÃ³óùáõÙ ³ÏïÇíÇ íñ³ Ï³ï³ñí³Í Í³Ëë»ñÁ (Ñ³½³ñ ¹ñ³Ù)</v>
          </cell>
        </row>
        <row r="84">
          <cell r="A84" t="str">
            <v>öáË³ñÇÝíáÕ ³ÏïÇíÝ»ñÇ ÝÏ³ñ³·ñáõÃÛáõÝÁ</v>
          </cell>
        </row>
        <row r="86">
          <cell r="A86" t="str">
            <v>²½¹»óáõÃÛáõÝÁ Ï³½Ù³Ï»ñåáõÃÛ³Ý Ï³ñáÕáõÃÛáõÝÝ»ñÇ ½³ñ·³óÙ³Ý íñ³, Ù³ëÝ³íáñ³å»ë`</v>
          </cell>
        </row>
        <row r="89">
          <cell r="A89" t="str">
            <v>²ÏïÇíÝ û·ï³·áñÍáÕ Ï³½Ù³Ï»ñåáõÃÛ³Ý ³Ýí³ÝáõÙÁ</v>
          </cell>
        </row>
        <row r="91">
          <cell r="A91" t="str">
            <v xml:space="preserve">Ìñ³·ÇñÁ (Íñ³·ñ»ñÁ), áñÇ (áñáÝó) ßñç³Ý³ÏÝ»ñáõÙ Çñ³Ï³Ý³óíáõÙ ¿ ù³Õ³ù³Ï³ÝáõÃÛ³Ý ÙÇçáó³éáõÙÁ </v>
          </cell>
        </row>
        <row r="93">
          <cell r="A93" t="str">
            <v>ì»ñçÝ³Ï³Ý ³ñ¹ÛáõÝùÇ ÝÏ³ñ³·ñáõÃÛáõÝÁ</v>
          </cell>
        </row>
        <row r="99">
          <cell r="A99" t="str">
            <v>Ìñ³·ñ³ÛÇÝ ¹³ëÇãÁ</v>
          </cell>
        </row>
        <row r="104">
          <cell r="A104" t="str">
            <v>ø³Ý³Ï³Ï³Ý</v>
          </cell>
        </row>
        <row r="105">
          <cell r="A105" t="str">
            <v>ì³×³éùÇó Ï³ÝË³ï»ëíáÕ Ùáõïù»ñÁ (Ñ³½³ñ ¹ñ³Ù)</v>
          </cell>
        </row>
        <row r="106">
          <cell r="A106" t="str">
            <v xml:space="preserve">²ÏïÇíÇ ï³ñÇùÁ </v>
          </cell>
        </row>
        <row r="107">
          <cell r="A107" t="str">
            <v>²ÏïÇíÇ ëÏ½µÝ³Ï³Ý ³ñÅ»ùÁ  (Ñ³½³ñ ¹ñ³Ù)</v>
          </cell>
        </row>
        <row r="108">
          <cell r="A108" t="str">
            <v>ì³×³éùÇ ³ñ¹ÛáõÝùáõÙ Ï³ñáÕáõÃÛáõÝÝ»ñÇ íñ³ ÑÝ³ñ³íáñ ³½¹»óáõÃÛáõÝÁ, Ù³ëÝ³íáñ³å»ë`</v>
          </cell>
        </row>
        <row r="111">
          <cell r="A111" t="str">
            <v>²ÏïÇíÝ û·ï³·áñÍáÕ Ï³½Ù³Ï»ñåáõÃÛ³Ý ³Ýí³ÝáõÙÁ</v>
          </cell>
        </row>
        <row r="121">
          <cell r="A121" t="str">
            <v>Ìñ³·ñ³ÛÇÝ ¹³ëÇãÁ</v>
          </cell>
        </row>
        <row r="126">
          <cell r="A126" t="str">
            <v>ø³Ý³Ï³Ï³Ý</v>
          </cell>
        </row>
        <row r="127">
          <cell r="A127" t="str">
            <v>àñ³Ï³Ï³Ý</v>
          </cell>
        </row>
        <row r="128">
          <cell r="A128" t="str">
            <v>Ä³ÙÏ»ï³ÛÝáõÃÛ³Ý</v>
          </cell>
        </row>
        <row r="129">
          <cell r="A129" t="str">
            <v>Ø³ïáõóíáÕ Í³é³ÛáõÃÛ³Ý íñ³ Ï³ï³ñíáÕ Í³ËëÁ (Ñ³½³ñ ¹ñ³Ù)</v>
          </cell>
        </row>
        <row r="130">
          <cell r="A130" t="str">
            <v>Ìñ³·ÇñÁ (Íñ³·ñ»ñÁ), áñÇ (áñáÝó) ßñç³Ý³ÏÝ»ñáõÙ Çñ³Ï³Ý³óíáõÙ ¿ ù³Õ³ù³Ï³ÝáõÃÛ³Ý ÙÇçáó³éáõÙÁ</v>
          </cell>
        </row>
        <row r="132">
          <cell r="A132" t="str">
            <v>ì»ñçÝ³Ï³Ý ³ñ¹ÛáõÝùÇ ÝÏ³ñ³·ñáõÃÛáõÝÁ</v>
          </cell>
        </row>
        <row r="134">
          <cell r="A134" t="str">
            <v>Ì³é³ÛáõÃÛáõÝ Ù³ïáõóáÕÇ (Ù³ïáõóáÕÝ»ñÇ) ³Ýí³ÝáõÙÁ</v>
          </cell>
        </row>
        <row r="140">
          <cell r="A140" t="str">
            <v>Ìñ³·ñ³ÛÇÝ ¹³ëÇãÁ</v>
          </cell>
        </row>
        <row r="146">
          <cell r="A146" t="str">
            <v>¶áõÙ³ñÁ (Ñ³½³ñ ¹ñ³Ù)</v>
          </cell>
        </row>
        <row r="150">
          <cell r="A150" t="str">
            <v xml:space="preserve">Ìñ³·ÇñÁ (Íñ³·ñ»ñÁ), áñÇ (áñáÝó) ßñç³Ý³ÏÝ»ñáõÙ Çñ³Ï³Ý³óíáõÙ ¿ ù³Õ³ù³Ï³ÝáõÃÛ³Ý ÙÇçáó³éáõÙÁ </v>
          </cell>
        </row>
        <row r="152">
          <cell r="A152" t="str">
            <v>ì»ñçÝ³Ï³Ý ³ñ¹ÛáõÝùÇ ÝÏ³ñ³·ñáõÃÛáõÝÁ</v>
          </cell>
        </row>
        <row r="158">
          <cell r="A158" t="str">
            <v>Ìñ³·ñ³ÛÇÝ ¹³ëÇãÁ</v>
          </cell>
        </row>
        <row r="163">
          <cell r="A163" t="str">
            <v>¶áõÙ³ñÁ (Ñ³½³ñ ¹ñ³Ù)</v>
          </cell>
        </row>
        <row r="164">
          <cell r="A164" t="str">
            <v xml:space="preserve">Ìñ³·ÇñÁ (Íñ³·ñ»ñÁ), áñÇ (áñáÝó) ßñç³Ý³ÏÝ»ñáõÙ Çñ³Ï³Ý³óíáõÙ ¿ ù³Õ³ù³Ï³ÝáõÃÛ³Ý ÙÇçáó³éáõÙÁ </v>
          </cell>
        </row>
        <row r="166">
          <cell r="A166" t="str">
            <v>ì»ñçÝ³Ï³Ý ³ñ¹ÛáõÝùÇ ÝÏ³ñ³·ñáõÃÛáõÝÁ</v>
          </cell>
        </row>
        <row r="172">
          <cell r="A172" t="str">
            <v>Ìñ³·ñ³ÛÇÝ ¹³ëÇãÁ</v>
          </cell>
        </row>
        <row r="178">
          <cell r="A178" t="str">
            <v>Î³½Ù³Ï»ñåáõÃÛáõÝÁ, áñï»Õ Ï³ï³ñíáõÙ ¿ Ý»ñ¹ñáõÙÁ</v>
          </cell>
        </row>
        <row r="183">
          <cell r="A183" t="str">
            <v>Ìñ³·ÇñÁ (Íñ³·ñ»ñÁ), áñÇ (áñáÝó) ßñç³Ý³ÏÝ»ñáõÙ Çñ³Ï³Ý³óíáõÙ ¿ ù³Õ³ù³Ï³ÝáõÃÛ³Ý ÙÇçáó³éáõÙÁ</v>
          </cell>
        </row>
        <row r="185">
          <cell r="A185" t="str">
            <v>ì»ñçÝ³Ï³Ý ³ñ¹ÛáõÝùÇ ÝÏ³ñ³·ñáõÃÛáõÝÁ</v>
          </cell>
        </row>
        <row r="190">
          <cell r="A190" t="str">
            <v>Ìñ³·ñ³ÛÇÝ ¹³ëÇãÁ</v>
          </cell>
        </row>
        <row r="195">
          <cell r="A195" t="str">
            <v>ø³Ý³Ï³Ï³Ý</v>
          </cell>
        </row>
        <row r="196">
          <cell r="A196" t="str">
            <v>îíÛ³É ï³ñí³ å»ï³Ï³Ý µÛáõç»Çó ³ÏïÇíÇ Ó»éù µ»ñÙ³Ý, Ï³éáõóÙ³Ý Ï³Ù ÑÇÙÝ³Ýáñá·Ù³Ý íñ³ Ï³ï³ñíáÕ Í³Ëë»ñÁ (Ñ³½³ñ ¹ñ³Ù)</v>
          </cell>
        </row>
        <row r="197">
          <cell r="A197" t="str">
            <v>²ÏïÇíÇ Í³é³ÛáõÃÛ³Ý Ï³ÝË³ï»ëíáÕ Å³ÙÏ»ïÁ</v>
          </cell>
        </row>
        <row r="198">
          <cell r="A198" t="str">
            <v>²ÏïÇíÇ ÁÝ¹Ñ³Ýáõñ ³ñÅ»ùÁ  (Ñ³½³ñ ¹ñ³Ù)</v>
          </cell>
        </row>
        <row r="199">
          <cell r="A199" t="str">
            <v>îíÛ³É µÛáõç»ï³ÛÇÝ ï³ñí³Ý Ý³Ëáñ¹áÕ µÛáõç»ï³ÛÇÝ ï³ñÇÝ»ñÇ ÁÝÃ³óùáõÙ ³ÏïÇíÇ íñ³ Ï³ï³ñí³Í Í³Ëë»ñÁ (Ñ³½³ñ ¹ñ³Ù)</v>
          </cell>
        </row>
        <row r="200">
          <cell r="A200" t="str">
            <v>²½¹»óáõÃÛáõÝÁ Ï³½Ù³Ï»ñåáõÃÛ³Ý Ï³ñáÕáõÃÛáõÝÝ»ñÇ ½³ñ·³óÙ³Ý íñ³, Ù³ëÝ³íáñ³å»ë`</v>
          </cell>
        </row>
        <row r="203">
          <cell r="A203" t="str">
            <v xml:space="preserve">Ìñ³·ÇñÁ (Íñ³·ñ»ñÁ), áñÇ (áñáÝó) ßñç³Ý³ÏÝ»ñáõÙ Çñ³Ï³Ý³óíáõÙ ¿ ù³Õ³ù³Ï³ÝáõÃÛ³Ý ÙÇçáó³éáõÙÁ </v>
          </cell>
        </row>
        <row r="205">
          <cell r="A205" t="str">
            <v>ì»ñçÝ³Ï³Ý ³ñ¹ÛáõÝùÇ ÝÏ³ñ³·ñáõÃÛáõÝÁ</v>
          </cell>
        </row>
        <row r="210">
          <cell r="A210" t="str">
            <v>Ìñ³·ñ³ÛÇÝ ¹³ëÇãÁ</v>
          </cell>
        </row>
        <row r="215">
          <cell r="A215" t="str">
            <v>ø³Ý³Ï³Ï³Ý</v>
          </cell>
        </row>
        <row r="216">
          <cell r="A216" t="str">
            <v>îíÛ³É ï³ñí³ å»ï³Ï³Ý µÛáõç»Çó ³ÏïÇíÇ Ó»éù µ»ñÙ³Ý, Ï³éáõóÙ³Ý Ï³Ù ÑÇÙÝ³Ýáñá·Ù³Ý íñ³ Ï³ï³ñíáÕ Í³Ëë»ñÁ (Ñ³½³ñ ¹ñ³Ù)</v>
          </cell>
        </row>
        <row r="217">
          <cell r="A217" t="str">
            <v>²ÏïÇíÇ Í³é³ÛáõÃÛ³Ý Ï³ÝË³ï»ëíáÕ Å³ÙÏ»ïÁ</v>
          </cell>
        </row>
        <row r="218">
          <cell r="A218" t="str">
            <v>²ÏïÇíÇ ÁÝ¹Ñ³Ýáõñ ³ñÅ»ùÁ  (Ñ³½³ñ ¹ñ³Ù)</v>
          </cell>
        </row>
        <row r="219">
          <cell r="A219" t="str">
            <v>îíÛ³É µÛáõç»ï³ÛÇÝ ï³ñí³Ý Ý³Ëáñ¹áÕ µÛáõç»ï³ÛÇÝ ï³ñÇÝ»ñÇ ÁÝÃ³óùáõÙ ³ÏïÇíÇ íñ³ Ï³ï³ñí³Í Í³Ëë»ñÁ (Ñ³½³ñ ¹ñ³Ù)</v>
          </cell>
        </row>
        <row r="220">
          <cell r="A220" t="str">
            <v>²½¹»óáõÃÛáõÝÁ Ï³½Ù³Ï»ñåáõÃÛ³Ý Ï³ñáÕáõÃÛáõÝÝ»ñÇ ½³ñ·³óÙ³Ý íñ³, Ù³ëÝ³íáñ³å»ë</v>
          </cell>
        </row>
        <row r="223">
          <cell r="A223" t="str">
            <v xml:space="preserve">Ìñ³·ÇñÁ (Íñ³·ñ»ñÁ), áñÇ (áñáÝó) ßñç³Ý³ÏÝ»ñáõÙ Çñ³Ï³Ý³óíáõÙ ¿ ù³Õ³ù³Ï³ÝáõÃÛ³Ý ÙÇçáó³éáõÙÁ </v>
          </cell>
        </row>
        <row r="225">
          <cell r="A225" t="str">
            <v>ì»ñçÝ³Ï³Ý ³ñ¹ÛáõÝùÇ ÝÏ³ñ³·ñáõÃÛáõÝÁ</v>
          </cell>
        </row>
        <row r="230">
          <cell r="A230" t="str">
            <v>Ìñ³·ñ³ÛÇÝ ¹³ëÇãÁ</v>
          </cell>
        </row>
        <row r="235">
          <cell r="A235" t="str">
            <v>ø³Ý³Ï³Ï³Ý</v>
          </cell>
        </row>
        <row r="236">
          <cell r="A236" t="str">
            <v>îíÛ³É ï³ñí³ å»ï³Ï³Ý µÛáõç»Çó ³ÏïÇíÇ Ó»éù µ»ñÙ³Ý, Ï³éáõóÙ³Ý Ï³Ù ÑÇÙÝ³Ýáñá·Ù³Ý íñ³ Ï³ï³ñíáÕ Í³Ëë»ñÁ (Ñ³½³ñ ¹ñ³Ù)</v>
          </cell>
        </row>
        <row r="237">
          <cell r="A237" t="str">
            <v>²ÏïÇíÇ Í³é³ÛáõÃÛ³Ý Ï³ÝË³ï»ëíáÕ Å³ÙÏ»ïÁ</v>
          </cell>
        </row>
        <row r="238">
          <cell r="A238" t="str">
            <v>²ÏïÇíÇ ÁÝ¹Ñ³Ýáõñ ³ñÅ»ùÁ  (Ñ³½³ñ ¹ñ³Ù)</v>
          </cell>
        </row>
        <row r="239">
          <cell r="A239" t="str">
            <v>îíÛ³É µÛáõç»ï³ÛÇÝ ï³ñí³Ý Ý³Ëáñ¹áÕ µÛáõç»ï³ÛÇÝ ï³ñÇÝ»ñÇ ÁÝÃ³óùáõÙ ³ÏïÇíÇ íñ³ Ï³ï³ñí³Í Í³Ëë»ñÁ (Ñ³½³ñ ¹ñ³Ù)</v>
          </cell>
        </row>
        <row r="240">
          <cell r="A240" t="str">
            <v>²½¹»óáõÃÛáõÝÁ Ï³½Ù³Ï»ñåáõÃÛ³Ý Ï³ñáÕáõÃÛáõÝÝ»ñÇ ½³ñ·³óÙ³Ý íñ³, Ù³ëÝ³íáñ³å»ë</v>
          </cell>
        </row>
        <row r="243">
          <cell r="A243" t="str">
            <v xml:space="preserve">Ìñ³·ÇñÁ (Íñ³·ñ»ñÁ), áñÇ (áñáÝó) ßñç³Ý³ÏÝ»ñáõÙ Çñ³Ï³Ý³óíáõÙ ¿ ù³Õ³ù³Ï³ÝáõÃÛ³Ý ÙÇçáó³éáõÙÁ </v>
          </cell>
        </row>
        <row r="245">
          <cell r="A245" t="str">
            <v>ì»ñçÝ³Ï³Ý ³ñ¹ÛáõÝùÇ ÝÏ³ñ³·ñáõÃÛáõÝÁ</v>
          </cell>
        </row>
        <row r="250">
          <cell r="A250" t="str">
            <v>Ìñ³·ñ³ÛÇÝ ¹³ëÇãÁ</v>
          </cell>
        </row>
        <row r="255">
          <cell r="A255" t="str">
            <v>ø³Ý³Ï³Ï³Ý</v>
          </cell>
        </row>
        <row r="256">
          <cell r="A256" t="str">
            <v>àñ³Ï³Ï³Ý</v>
          </cell>
        </row>
        <row r="257">
          <cell r="A257" t="str">
            <v>îíÛ³É ï³ñí³ å»ï³Ï³Ý µÛáõç»Çó ³ÏïÇíÇ Ó»éù µ»ñÙ³Ý, Ï³éáõóÙ³Ý Ï³Ù ÑÇÙÝ³Ýáñá·Ù³Ý íñ³ Ï³ï³ñíáÕ Í³Ëë»ñÁ (Ñ³½³ñ ¹ñ³Ù)</v>
          </cell>
        </row>
        <row r="258">
          <cell r="A258" t="str">
            <v>²ÏïÇíÇ ÁÝ¹Ñ³Ýáõñ ³ñÅ»ùÁ  (Ñ³½³ñ ¹ñ³Ù)</v>
          </cell>
        </row>
        <row r="259">
          <cell r="A259" t="str">
            <v>îíÛ³É µÛáõç»ï³ÛÇÝ ï³ñí³Ý Ý³Ëáñ¹áÕ µÛáõç»ï³ÛÇÝ ï³ñÇÝ»ñÇ ÁÝÃ³óùáõÙ ³ÏïÇíÇ íñ³ Ï³ï³ñí³Í Í³Ëë»ñÁ (Ñ³½³ñ ¹ñ³Ù)</v>
          </cell>
        </row>
        <row r="260">
          <cell r="A260" t="str">
            <v xml:space="preserve">Ìñ³·ÇñÁ (Íñ³·ñ»ñÁ), áñÇ (áñáÝó) ßñç³Ý³ÏÝ»ñáõÙ Çñ³Ï³Ý³óíáõÙ ¿ ù³Õ³ù³Ï³ÝáõÃÛ³Ý ÙÇçáó³éáõÙÁ </v>
          </cell>
        </row>
        <row r="262">
          <cell r="A262" t="str">
            <v>ì»ñçÝ³Ï³Ý ³ñ¹ÛáõÝùÇ ÝÏ³ñ³·ñáõÃÛáõÝÁ</v>
          </cell>
        </row>
        <row r="267">
          <cell r="A267" t="str">
            <v>Ìñ³·ñ³ÛÇÝ ¹³ëÇãÁ</v>
          </cell>
        </row>
        <row r="272">
          <cell r="A272" t="str">
            <v>ø³Ý³Ï³Ï³Ý</v>
          </cell>
        </row>
        <row r="273">
          <cell r="A273" t="str">
            <v>ì³×³éùÇó Ï³ÝË³ï»ëíáÕ Ùáõïù»ñÁ (Ñ³½³ñ ¹ñ³Ù)</v>
          </cell>
        </row>
        <row r="274">
          <cell r="A274" t="str">
            <v>²ÏïÇíÇ ï³ñÇùÁ</v>
          </cell>
        </row>
        <row r="275">
          <cell r="A275" t="str">
            <v>²ÏïÇíÇ ëÏ½µÝ³Ï³Ý ³ñÅ»ùÁ  (Ñ³½³ñ ¹ñ³Ù)</v>
          </cell>
        </row>
        <row r="279">
          <cell r="A279" t="str">
            <v>Ìñ³·ñ³ÛÇÝ ¹³ëÇãÁ</v>
          </cell>
        </row>
        <row r="284">
          <cell r="A284" t="str">
            <v>¶áõÙ³ñÁ (Ñ³½³ñ ¹ñ³Ù)</v>
          </cell>
        </row>
        <row r="287">
          <cell r="A287" t="str">
            <v xml:space="preserve">Ìñ³·ÇñÁ (Íñ³·ñ»ñÁ), áñÇ (áñáÝó) ßñç³Ý³ÏÝ»ñáõÙ Çñ³Ï³Ý³óíáõÙ ¿ ù³Õ³ù³Ï³ÝáõÃÛ³Ý ÙÇçáó³éáõÙÁ </v>
          </cell>
        </row>
        <row r="289">
          <cell r="A289" t="str">
            <v>ì»ñçÝ³Ï³Ý ³ñ¹ÛáõÝùÇ ÝÏ³ñ³·ñáõÃÛáõÝÁ</v>
          </cell>
        </row>
        <row r="294">
          <cell r="A294" t="str">
            <v>Ìñ³·ñ³ÛÇÝ ¹³ëÇãÁ</v>
          </cell>
        </row>
        <row r="299">
          <cell r="A299" t="str">
            <v>ø³Ý³Ï³Ï³Ý</v>
          </cell>
        </row>
        <row r="300">
          <cell r="A300" t="str">
            <v>¶áõÙ³ñÁ (Ñ³½³ñ ¹ñ³Ù)</v>
          </cell>
        </row>
        <row r="303">
          <cell r="A303" t="str">
            <v xml:space="preserve">Ìñ³·ÇñÁ (Íñ³·ñ»ñÁ), áñÇ (áñáÝó) ßñç³Ý³ÏÝ»ñáõÙ Çñ³Ï³Ý³óíáõÙ ¿ ù³Õ³ù³Ï³ÝáõÃÛ³Ý ÙÇçáó³éáõÙÁ </v>
          </cell>
        </row>
        <row r="305">
          <cell r="A305" t="str">
            <v>ì»ñçÝ³Ï³Ý ³ñ¹ÛáõÝùÇ ÝÏ³ñ³·ñáõÃÛáõÝÁ</v>
          </cell>
        </row>
        <row r="310">
          <cell r="A310" t="str">
            <v>Ìñ³·ñ³ÛÇÝ ¹³ëÇãÁ</v>
          </cell>
        </row>
        <row r="315">
          <cell r="A315" t="str">
            <v>ø³Ý³Ï³Ï³Ý</v>
          </cell>
        </row>
        <row r="316">
          <cell r="A316" t="str">
            <v>àñ³Ï³Ï³Ý</v>
          </cell>
        </row>
        <row r="317">
          <cell r="A317" t="str">
            <v>Ä³ÙÏ»ï³ÛÝáõÃÛáõÝ</v>
          </cell>
        </row>
        <row r="318">
          <cell r="A318" t="str">
            <v>îíÛ³É ï³ñí³ ÁÝÃ³óùáõÙ Ý³Ë³ï»ëíáÕ (ÑÇÙÝ³Ï³Ý ·áõÙ³ñÇ) Ù³ñÙ³Ý/»ï ·ÝÙ³Ý ·áõÙ³ñÁ (Ñ³½³ñ ¹ñ³Ù)</v>
          </cell>
        </row>
        <row r="319">
          <cell r="A319" t="str">
            <v xml:space="preserve">Ìñ³·ÇñÁ (Íñ³·ñ»ñÁ), áñÇ (áñáÝó) ßñç³Ý³ÏÝ»ñáõÙ Çñ³Ï³Ý³óíáõÙ ¿ ù³Õ³ù³Ï³ÝáõÃÛ³Ý ÙÇçáó³éáõÙÁ </v>
          </cell>
        </row>
        <row r="321">
          <cell r="A321" t="str">
            <v>ì»ñçÝ³Ï³Ý ³ñ¹ÛáõÝùÇ ÝÏ³ñ³·ñáõÃÛáõÝÁ</v>
          </cell>
        </row>
        <row r="326">
          <cell r="A326" t="str">
            <v>Ìñ³·ñ³ÛÇÝ ¹³ëÇãÁ</v>
          </cell>
        </row>
        <row r="331">
          <cell r="A331" t="str">
            <v>ø³Ý³Ï³Ï³Ý</v>
          </cell>
        </row>
        <row r="333">
          <cell r="A333" t="str">
            <v>àñ³Ï³Ï³Ý</v>
          </cell>
        </row>
        <row r="334">
          <cell r="A334" t="str">
            <v>Ä³ÙÏ»ï³ÛÝáõÃÛáõÝ</v>
          </cell>
        </row>
        <row r="335">
          <cell r="A335" t="str">
            <v>îíÛ³É ï³ñí³ ÁÝÃ³óùáõÙ Ý³Ë³ï»ëíáÕ (ÑÇÙÝ³Ï³Ý ·áõÙ³ñÇ) Ù³ñÙ³Ý/»ï ·ÝÙ³Ý ·áõÙ³ñÁ (Ñ³½³ñ ¹ñ³Ù)</v>
          </cell>
        </row>
        <row r="336">
          <cell r="A336" t="str">
            <v xml:space="preserve">Ìñ³·ÇñÁ (Íñ³·ñ»ñÁ), áñÇ (áñáÝó) ßñç³Ý³ÏÝ»ñáõÙ Çñ³Ï³Ý³óíáõÙ ¿ ù³Õ³ù³Ï³ÝáõÃÛ³Ý ÙÇçáó³éáõÙÁ </v>
          </cell>
        </row>
        <row r="338">
          <cell r="A338" t="str">
            <v>ì»ñçÝ³Ï³Ý ³ñ¹ÛáõÝùÇ ÝÏ³ñ³·ñáõÃÛáõÝÁ</v>
          </cell>
        </row>
        <row r="343">
          <cell r="A343" t="str">
            <v>Ìñ³·ñ³ÛÇÝ ¹³ëÇãÁ</v>
          </cell>
        </row>
        <row r="348">
          <cell r="A348" t="str">
            <v>¶áõÙ³ñÁ (Ñ³½³ñ ¹ñ³Ù)</v>
          </cell>
        </row>
        <row r="349">
          <cell r="A349" t="str">
            <v>Î³½Ù³Ï»ñåáõÃÛáõÝÁ, áñï»Õ Ï³ï³ñíáõÙ ¿ Ý»ñ¹ñáõÙÁ</v>
          </cell>
        </row>
        <row r="353">
          <cell r="A353" t="str">
            <v>Ìñ³·ÇñÁ (Íñ³·ñ»ñÁ), áñÇ (áñáÝó) ßñç³Ý³ÏÝ»ñáõÙ Çñ³Ï³Ý³óíáõÙ ¿ ù³Õ³ù³Ï³ÝáõÃÛ³Ý ÙÇçáó³éáõÙÁ</v>
          </cell>
        </row>
        <row r="355">
          <cell r="A355" t="str">
            <v>ì»ñçÝ³Ï³Ý ³ñ¹ÛáõÝùÇ ÝÏ³ñ³·ñáõÃÛáõÝÁ</v>
          </cell>
        </row>
        <row r="360">
          <cell r="A360" t="str">
            <v>Ìñ³·ñ³ÛÇÝ ¹³ëÇãÁ</v>
          </cell>
        </row>
        <row r="365">
          <cell r="A365" t="str">
            <v>ø³Ý³Ï³Ï³Ý</v>
          </cell>
        </row>
        <row r="370">
          <cell r="A370" t="str">
            <v>ì³×³éùÇó Ï³ÝË³ï»ëíáÕ Ùáõïù»ñÁ (Ñ³½³ñ ¹ñ³Ù)</v>
          </cell>
        </row>
      </sheetData>
      <sheetData sheetId="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397"/>
  <sheetViews>
    <sheetView tabSelected="1" topLeftCell="A382" zoomScaleNormal="100" workbookViewId="0">
      <selection activeCell="C382" sqref="C382:C387"/>
    </sheetView>
  </sheetViews>
  <sheetFormatPr defaultRowHeight="12.75" x14ac:dyDescent="0.25"/>
  <cols>
    <col min="1" max="1" width="5.7109375" style="54" customWidth="1"/>
    <col min="2" max="2" width="8.5703125" style="2" customWidth="1"/>
    <col min="3" max="3" width="10.5703125" style="2" customWidth="1"/>
    <col min="4" max="4" width="49.42578125" style="53" customWidth="1"/>
    <col min="5" max="5" width="15.7109375" style="2" customWidth="1"/>
    <col min="6" max="6" width="15.28515625" style="2" customWidth="1"/>
    <col min="7" max="7" width="15.85546875" style="2" customWidth="1"/>
    <col min="8" max="8" width="12.140625" style="2" customWidth="1"/>
    <col min="9" max="9" width="11.28515625" style="2" bestFit="1" customWidth="1"/>
    <col min="10" max="10" width="11.28515625" style="2" customWidth="1"/>
    <col min="11" max="11" width="11.42578125" style="2" customWidth="1"/>
    <col min="12" max="16384" width="9.140625" style="2"/>
  </cols>
  <sheetData>
    <row r="2" spans="1:8" x14ac:dyDescent="0.25">
      <c r="A2" s="79" t="s">
        <v>224</v>
      </c>
      <c r="B2" s="79"/>
      <c r="C2" s="79"/>
      <c r="D2" s="79"/>
      <c r="E2" s="79"/>
      <c r="F2" s="79"/>
      <c r="G2" s="79"/>
      <c r="H2" s="79"/>
    </row>
    <row r="3" spans="1:8" ht="28.5" customHeight="1" x14ac:dyDescent="0.25">
      <c r="A3" s="79"/>
      <c r="B3" s="79"/>
      <c r="C3" s="79"/>
      <c r="D3" s="79"/>
      <c r="E3" s="79"/>
      <c r="F3" s="79"/>
      <c r="G3" s="79"/>
      <c r="H3" s="79"/>
    </row>
    <row r="4" spans="1:8" x14ac:dyDescent="0.25">
      <c r="A4" s="3"/>
      <c r="B4" s="4"/>
      <c r="C4" s="4"/>
      <c r="D4" s="4"/>
    </row>
    <row r="5" spans="1:8" ht="24" customHeight="1" x14ac:dyDescent="0.25">
      <c r="B5" s="4"/>
      <c r="C5" s="4"/>
      <c r="D5" s="4"/>
      <c r="G5" s="60" t="s">
        <v>250</v>
      </c>
    </row>
    <row r="6" spans="1:8" s="5" customFormat="1" ht="90" customHeight="1" x14ac:dyDescent="0.25">
      <c r="A6" s="80" t="s">
        <v>26</v>
      </c>
      <c r="B6" s="81"/>
      <c r="C6" s="14" t="s">
        <v>225</v>
      </c>
      <c r="D6" s="33" t="s">
        <v>38</v>
      </c>
      <c r="E6" s="14" t="s">
        <v>226</v>
      </c>
      <c r="F6" s="14" t="s">
        <v>227</v>
      </c>
      <c r="G6" s="34" t="s">
        <v>228</v>
      </c>
      <c r="H6" s="14" t="s">
        <v>229</v>
      </c>
    </row>
    <row r="7" spans="1:8" ht="60" customHeight="1" x14ac:dyDescent="0.25">
      <c r="A7" s="33" t="s">
        <v>39</v>
      </c>
      <c r="B7" s="33" t="s">
        <v>40</v>
      </c>
      <c r="C7" s="33" t="s">
        <v>41</v>
      </c>
      <c r="D7" s="33"/>
      <c r="E7" s="33"/>
      <c r="F7" s="8"/>
      <c r="G7" s="35"/>
      <c r="H7" s="8"/>
    </row>
    <row r="8" spans="1:8" ht="20.25" customHeight="1" x14ac:dyDescent="0.25">
      <c r="A8" s="36">
        <v>1001</v>
      </c>
      <c r="B8" s="36"/>
      <c r="C8" s="20"/>
      <c r="D8" s="15" t="s">
        <v>27</v>
      </c>
      <c r="E8" s="15"/>
      <c r="F8" s="8"/>
      <c r="G8" s="8"/>
      <c r="H8" s="8"/>
    </row>
    <row r="9" spans="1:8" ht="48" customHeight="1" x14ac:dyDescent="0.25">
      <c r="A9" s="61"/>
      <c r="B9" s="70"/>
      <c r="C9" s="8"/>
      <c r="D9" s="15" t="s">
        <v>13</v>
      </c>
      <c r="E9" s="63">
        <f>E15</f>
        <v>605847.5</v>
      </c>
      <c r="F9" s="63">
        <f>F15</f>
        <v>605847.5</v>
      </c>
      <c r="G9" s="63">
        <f>G15</f>
        <v>590541.93000000005</v>
      </c>
      <c r="H9" s="63">
        <f>G9/F9*100</f>
        <v>97.473692637173556</v>
      </c>
    </row>
    <row r="10" spans="1:8" ht="18" customHeight="1" x14ac:dyDescent="0.25">
      <c r="A10" s="61"/>
      <c r="B10" s="70"/>
      <c r="C10" s="8"/>
      <c r="D10" s="38" t="s">
        <v>36</v>
      </c>
      <c r="E10" s="63"/>
      <c r="F10" s="63"/>
      <c r="G10" s="63"/>
      <c r="H10" s="63"/>
    </row>
    <row r="11" spans="1:8" ht="84" customHeight="1" x14ac:dyDescent="0.25">
      <c r="A11" s="61"/>
      <c r="B11" s="70"/>
      <c r="C11" s="8"/>
      <c r="D11" s="37" t="s">
        <v>14</v>
      </c>
      <c r="E11" s="63"/>
      <c r="F11" s="63"/>
      <c r="G11" s="63"/>
      <c r="H11" s="63"/>
    </row>
    <row r="12" spans="1:8" ht="25.5" customHeight="1" x14ac:dyDescent="0.25">
      <c r="A12" s="61"/>
      <c r="B12" s="70"/>
      <c r="C12" s="8"/>
      <c r="D12" s="38" t="s">
        <v>29</v>
      </c>
      <c r="E12" s="63"/>
      <c r="F12" s="63"/>
      <c r="G12" s="63"/>
      <c r="H12" s="63"/>
    </row>
    <row r="13" spans="1:8" ht="59.25" customHeight="1" x14ac:dyDescent="0.25">
      <c r="A13" s="61"/>
      <c r="B13" s="70"/>
      <c r="C13" s="8"/>
      <c r="D13" s="15" t="s">
        <v>15</v>
      </c>
      <c r="E13" s="63"/>
      <c r="F13" s="63"/>
      <c r="G13" s="63"/>
      <c r="H13" s="63"/>
    </row>
    <row r="14" spans="1:8" ht="15" customHeight="1" x14ac:dyDescent="0.25">
      <c r="A14" s="61"/>
      <c r="B14" s="16"/>
      <c r="C14" s="16"/>
      <c r="D14" s="36" t="s">
        <v>42</v>
      </c>
      <c r="E14" s="45"/>
      <c r="F14" s="46"/>
      <c r="G14" s="46"/>
      <c r="H14" s="42"/>
    </row>
    <row r="15" spans="1:8" ht="59.25" customHeight="1" x14ac:dyDescent="0.25">
      <c r="A15" s="61"/>
      <c r="B15" s="61" t="s">
        <v>43</v>
      </c>
      <c r="C15" s="61" t="s">
        <v>230</v>
      </c>
      <c r="D15" s="15" t="s">
        <v>181</v>
      </c>
      <c r="E15" s="63">
        <v>605847.5</v>
      </c>
      <c r="F15" s="66">
        <v>605847.5</v>
      </c>
      <c r="G15" s="66">
        <v>590541.93000000005</v>
      </c>
      <c r="H15" s="63">
        <f>G15/F15*100</f>
        <v>97.473692637173556</v>
      </c>
    </row>
    <row r="16" spans="1:8" ht="25.5" customHeight="1" x14ac:dyDescent="0.25">
      <c r="A16" s="61"/>
      <c r="B16" s="61"/>
      <c r="C16" s="61"/>
      <c r="D16" s="38" t="s">
        <v>37</v>
      </c>
      <c r="E16" s="63"/>
      <c r="F16" s="66"/>
      <c r="G16" s="66"/>
      <c r="H16" s="63"/>
    </row>
    <row r="17" spans="1:8" ht="88.5" customHeight="1" x14ac:dyDescent="0.25">
      <c r="A17" s="61"/>
      <c r="B17" s="61"/>
      <c r="C17" s="61"/>
      <c r="D17" s="15" t="s">
        <v>182</v>
      </c>
      <c r="E17" s="63"/>
      <c r="F17" s="66"/>
      <c r="G17" s="66"/>
      <c r="H17" s="63"/>
    </row>
    <row r="18" spans="1:8" ht="22.5" customHeight="1" x14ac:dyDescent="0.25">
      <c r="A18" s="61"/>
      <c r="B18" s="61"/>
      <c r="C18" s="61"/>
      <c r="D18" s="38" t="s">
        <v>44</v>
      </c>
      <c r="E18" s="63"/>
      <c r="F18" s="66"/>
      <c r="G18" s="66"/>
      <c r="H18" s="63"/>
    </row>
    <row r="19" spans="1:8" ht="36" customHeight="1" x14ac:dyDescent="0.25">
      <c r="A19" s="61"/>
      <c r="B19" s="61"/>
      <c r="C19" s="61"/>
      <c r="D19" s="37" t="s">
        <v>183</v>
      </c>
      <c r="E19" s="63"/>
      <c r="F19" s="66"/>
      <c r="G19" s="66"/>
      <c r="H19" s="63"/>
    </row>
    <row r="20" spans="1:8" s="1" customFormat="1" ht="24.75" customHeight="1" x14ac:dyDescent="0.25">
      <c r="A20" s="52">
        <v>1015</v>
      </c>
      <c r="B20" s="8"/>
      <c r="C20" s="8"/>
      <c r="D20" s="27" t="s">
        <v>27</v>
      </c>
      <c r="E20" s="47"/>
      <c r="F20" s="43"/>
      <c r="G20" s="43"/>
      <c r="H20" s="43"/>
    </row>
    <row r="21" spans="1:8" ht="32.25" customHeight="1" x14ac:dyDescent="0.25">
      <c r="A21" s="61"/>
      <c r="B21" s="78" t="s">
        <v>35</v>
      </c>
      <c r="C21" s="78" t="s">
        <v>231</v>
      </c>
      <c r="D21" s="15" t="s">
        <v>28</v>
      </c>
      <c r="E21" s="66">
        <f>E27</f>
        <v>425664</v>
      </c>
      <c r="F21" s="66">
        <f>F27</f>
        <v>354764</v>
      </c>
      <c r="G21" s="66">
        <f>G27</f>
        <v>349609.59</v>
      </c>
      <c r="H21" s="63">
        <v>98.547087641361585</v>
      </c>
    </row>
    <row r="22" spans="1:8" ht="31.5" customHeight="1" x14ac:dyDescent="0.25">
      <c r="A22" s="61"/>
      <c r="B22" s="78"/>
      <c r="C22" s="78"/>
      <c r="D22" s="38" t="s">
        <v>36</v>
      </c>
      <c r="E22" s="66"/>
      <c r="F22" s="66"/>
      <c r="G22" s="66"/>
      <c r="H22" s="63"/>
    </row>
    <row r="23" spans="1:8" ht="54" customHeight="1" x14ac:dyDescent="0.25">
      <c r="A23" s="61"/>
      <c r="B23" s="78"/>
      <c r="C23" s="78"/>
      <c r="D23" s="15" t="s">
        <v>184</v>
      </c>
      <c r="E23" s="66"/>
      <c r="F23" s="66"/>
      <c r="G23" s="66"/>
      <c r="H23" s="63"/>
    </row>
    <row r="24" spans="1:8" ht="30.75" customHeight="1" x14ac:dyDescent="0.25">
      <c r="A24" s="61"/>
      <c r="B24" s="78"/>
      <c r="C24" s="78"/>
      <c r="D24" s="38" t="s">
        <v>29</v>
      </c>
      <c r="E24" s="66"/>
      <c r="F24" s="66"/>
      <c r="G24" s="66"/>
      <c r="H24" s="63"/>
    </row>
    <row r="25" spans="1:8" ht="43.5" customHeight="1" x14ac:dyDescent="0.25">
      <c r="A25" s="61"/>
      <c r="B25" s="78"/>
      <c r="C25" s="78"/>
      <c r="D25" s="15" t="s">
        <v>30</v>
      </c>
      <c r="E25" s="66"/>
      <c r="F25" s="66"/>
      <c r="G25" s="66"/>
      <c r="H25" s="63"/>
    </row>
    <row r="26" spans="1:8" ht="27" x14ac:dyDescent="0.25">
      <c r="A26" s="61"/>
      <c r="B26" s="78"/>
      <c r="C26" s="78"/>
      <c r="D26" s="15" t="s">
        <v>31</v>
      </c>
      <c r="E26" s="48"/>
      <c r="F26" s="43"/>
      <c r="G26" s="43"/>
      <c r="H26" s="43"/>
    </row>
    <row r="27" spans="1:8" ht="33.75" customHeight="1" x14ac:dyDescent="0.25">
      <c r="A27" s="61"/>
      <c r="B27" s="78"/>
      <c r="C27" s="78"/>
      <c r="D27" s="15" t="s">
        <v>32</v>
      </c>
      <c r="E27" s="66">
        <v>425664</v>
      </c>
      <c r="F27" s="66">
        <v>354764</v>
      </c>
      <c r="G27" s="66">
        <v>349609.59</v>
      </c>
      <c r="H27" s="63">
        <f>G27/F27*100</f>
        <v>98.547087641361585</v>
      </c>
    </row>
    <row r="28" spans="1:8" ht="26.25" customHeight="1" x14ac:dyDescent="0.25">
      <c r="A28" s="61"/>
      <c r="B28" s="78"/>
      <c r="C28" s="78"/>
      <c r="D28" s="38" t="s">
        <v>33</v>
      </c>
      <c r="E28" s="66"/>
      <c r="F28" s="66"/>
      <c r="G28" s="66"/>
      <c r="H28" s="63"/>
    </row>
    <row r="29" spans="1:8" ht="63.75" customHeight="1" x14ac:dyDescent="0.25">
      <c r="A29" s="61"/>
      <c r="B29" s="78"/>
      <c r="C29" s="78"/>
      <c r="D29" s="15" t="s">
        <v>34</v>
      </c>
      <c r="E29" s="66"/>
      <c r="F29" s="66"/>
      <c r="G29" s="66"/>
      <c r="H29" s="63"/>
    </row>
    <row r="30" spans="1:8" ht="22.5" customHeight="1" x14ac:dyDescent="0.25">
      <c r="A30" s="36">
        <v>1045</v>
      </c>
      <c r="B30" s="36"/>
      <c r="C30" s="20"/>
      <c r="D30" s="37" t="s">
        <v>27</v>
      </c>
      <c r="E30" s="42"/>
      <c r="F30" s="46"/>
      <c r="G30" s="46"/>
      <c r="H30" s="42"/>
    </row>
    <row r="31" spans="1:8" ht="39" customHeight="1" x14ac:dyDescent="0.25">
      <c r="A31" s="61"/>
      <c r="B31" s="70"/>
      <c r="C31" s="70"/>
      <c r="D31" s="15" t="s">
        <v>45</v>
      </c>
      <c r="E31" s="77">
        <f>E37+E40</f>
        <v>189217.2</v>
      </c>
      <c r="F31" s="77">
        <f>F37+F40</f>
        <v>188779.6</v>
      </c>
      <c r="G31" s="77">
        <f>G37+G40</f>
        <v>188599.1</v>
      </c>
      <c r="H31" s="63">
        <f>G31/F31*100</f>
        <v>99.904385855251306</v>
      </c>
    </row>
    <row r="32" spans="1:8" ht="24.75" customHeight="1" x14ac:dyDescent="0.25">
      <c r="A32" s="61"/>
      <c r="B32" s="70"/>
      <c r="C32" s="70"/>
      <c r="D32" s="38" t="s">
        <v>36</v>
      </c>
      <c r="E32" s="77"/>
      <c r="F32" s="77"/>
      <c r="G32" s="77"/>
      <c r="H32" s="63"/>
    </row>
    <row r="33" spans="1:8" ht="68.25" customHeight="1" x14ac:dyDescent="0.25">
      <c r="A33" s="61"/>
      <c r="B33" s="70"/>
      <c r="C33" s="70"/>
      <c r="D33" s="15" t="s">
        <v>222</v>
      </c>
      <c r="E33" s="77"/>
      <c r="F33" s="77"/>
      <c r="G33" s="77"/>
      <c r="H33" s="63"/>
    </row>
    <row r="34" spans="1:8" ht="20.25" customHeight="1" x14ac:dyDescent="0.25">
      <c r="A34" s="61"/>
      <c r="B34" s="70"/>
      <c r="C34" s="70"/>
      <c r="D34" s="38" t="s">
        <v>29</v>
      </c>
      <c r="E34" s="77"/>
      <c r="F34" s="77"/>
      <c r="G34" s="77"/>
      <c r="H34" s="63"/>
    </row>
    <row r="35" spans="1:8" ht="77.25" customHeight="1" x14ac:dyDescent="0.25">
      <c r="A35" s="61"/>
      <c r="B35" s="70"/>
      <c r="C35" s="70"/>
      <c r="D35" s="15" t="s">
        <v>46</v>
      </c>
      <c r="E35" s="77"/>
      <c r="F35" s="77"/>
      <c r="G35" s="77"/>
      <c r="H35" s="63"/>
    </row>
    <row r="36" spans="1:8" ht="21.75" customHeight="1" x14ac:dyDescent="0.25">
      <c r="A36" s="61"/>
      <c r="B36" s="70"/>
      <c r="C36" s="70"/>
      <c r="D36" s="36" t="s">
        <v>47</v>
      </c>
      <c r="E36" s="49"/>
      <c r="F36" s="43"/>
      <c r="G36" s="43"/>
      <c r="H36" s="43"/>
    </row>
    <row r="37" spans="1:8" ht="33" customHeight="1" x14ac:dyDescent="0.25">
      <c r="A37" s="61"/>
      <c r="B37" s="71" t="s">
        <v>48</v>
      </c>
      <c r="C37" s="72" t="s">
        <v>232</v>
      </c>
      <c r="D37" s="15" t="s">
        <v>49</v>
      </c>
      <c r="E37" s="76">
        <v>185512.2</v>
      </c>
      <c r="F37" s="66">
        <v>185416.6</v>
      </c>
      <c r="G37" s="66">
        <v>185416.6</v>
      </c>
      <c r="H37" s="66">
        <f>G37/F37*100</f>
        <v>100</v>
      </c>
    </row>
    <row r="38" spans="1:8" ht="26.25" customHeight="1" x14ac:dyDescent="0.25">
      <c r="A38" s="61"/>
      <c r="B38" s="71"/>
      <c r="C38" s="72"/>
      <c r="D38" s="38" t="s">
        <v>50</v>
      </c>
      <c r="E38" s="76"/>
      <c r="F38" s="66"/>
      <c r="G38" s="66"/>
      <c r="H38" s="66"/>
    </row>
    <row r="39" spans="1:8" ht="47.25" customHeight="1" x14ac:dyDescent="0.25">
      <c r="A39" s="61"/>
      <c r="B39" s="71"/>
      <c r="C39" s="72"/>
      <c r="D39" s="15" t="s">
        <v>51</v>
      </c>
      <c r="E39" s="76"/>
      <c r="F39" s="66"/>
      <c r="G39" s="66"/>
      <c r="H39" s="66"/>
    </row>
    <row r="40" spans="1:8" ht="47.25" customHeight="1" x14ac:dyDescent="0.25">
      <c r="A40" s="61"/>
      <c r="B40" s="71" t="s">
        <v>52</v>
      </c>
      <c r="C40" s="72" t="s">
        <v>232</v>
      </c>
      <c r="D40" s="15" t="s">
        <v>53</v>
      </c>
      <c r="E40" s="76">
        <v>3705</v>
      </c>
      <c r="F40" s="66">
        <v>3363</v>
      </c>
      <c r="G40" s="66">
        <v>3182.5</v>
      </c>
      <c r="H40" s="66">
        <f>G40/F40*100</f>
        <v>94.632768361581924</v>
      </c>
    </row>
    <row r="41" spans="1:8" ht="25.5" customHeight="1" x14ac:dyDescent="0.25">
      <c r="A41" s="61"/>
      <c r="B41" s="71"/>
      <c r="C41" s="72"/>
      <c r="D41" s="38" t="s">
        <v>50</v>
      </c>
      <c r="E41" s="76"/>
      <c r="F41" s="66"/>
      <c r="G41" s="66"/>
      <c r="H41" s="66"/>
    </row>
    <row r="42" spans="1:8" ht="33.75" customHeight="1" x14ac:dyDescent="0.25">
      <c r="A42" s="61"/>
      <c r="B42" s="71"/>
      <c r="C42" s="72"/>
      <c r="D42" s="15" t="s">
        <v>54</v>
      </c>
      <c r="E42" s="76"/>
      <c r="F42" s="66"/>
      <c r="G42" s="66"/>
      <c r="H42" s="66"/>
    </row>
    <row r="43" spans="1:8" ht="19.5" customHeight="1" x14ac:dyDescent="0.25">
      <c r="A43" s="36">
        <v>1046</v>
      </c>
      <c r="B43" s="36"/>
      <c r="C43" s="20"/>
      <c r="D43" s="37" t="s">
        <v>27</v>
      </c>
      <c r="E43" s="49"/>
      <c r="F43" s="43"/>
      <c r="G43" s="43"/>
      <c r="H43" s="43"/>
    </row>
    <row r="44" spans="1:8" ht="13.5" x14ac:dyDescent="0.25">
      <c r="A44" s="61"/>
      <c r="B44" s="68" t="s">
        <v>58</v>
      </c>
      <c r="C44" s="69" t="s">
        <v>233</v>
      </c>
      <c r="D44" s="15" t="s">
        <v>55</v>
      </c>
      <c r="E44" s="77">
        <f>E50</f>
        <v>1573620.8</v>
      </c>
      <c r="F44" s="77">
        <f>F50</f>
        <v>1591721.6</v>
      </c>
      <c r="G44" s="77">
        <f>G50</f>
        <v>1590690.6</v>
      </c>
      <c r="H44" s="63">
        <f>G50/F50*100</f>
        <v>99.935227366393718</v>
      </c>
    </row>
    <row r="45" spans="1:8" ht="22.5" customHeight="1" x14ac:dyDescent="0.25">
      <c r="A45" s="61"/>
      <c r="B45" s="68"/>
      <c r="C45" s="69"/>
      <c r="D45" s="38" t="s">
        <v>36</v>
      </c>
      <c r="E45" s="77"/>
      <c r="F45" s="77"/>
      <c r="G45" s="77"/>
      <c r="H45" s="63"/>
    </row>
    <row r="46" spans="1:8" ht="27" x14ac:dyDescent="0.25">
      <c r="A46" s="61"/>
      <c r="B46" s="68"/>
      <c r="C46" s="69"/>
      <c r="D46" s="15" t="s">
        <v>56</v>
      </c>
      <c r="E46" s="77"/>
      <c r="F46" s="77"/>
      <c r="G46" s="77"/>
      <c r="H46" s="63"/>
    </row>
    <row r="47" spans="1:8" ht="21" customHeight="1" x14ac:dyDescent="0.25">
      <c r="A47" s="61"/>
      <c r="B47" s="68"/>
      <c r="C47" s="69"/>
      <c r="D47" s="38" t="s">
        <v>29</v>
      </c>
      <c r="E47" s="77"/>
      <c r="F47" s="77"/>
      <c r="G47" s="77"/>
      <c r="H47" s="63"/>
    </row>
    <row r="48" spans="1:8" ht="139.5" customHeight="1" x14ac:dyDescent="0.25">
      <c r="A48" s="61"/>
      <c r="B48" s="68"/>
      <c r="C48" s="69"/>
      <c r="D48" s="21" t="s">
        <v>57</v>
      </c>
      <c r="E48" s="77"/>
      <c r="F48" s="77"/>
      <c r="G48" s="77"/>
      <c r="H48" s="63"/>
    </row>
    <row r="49" spans="1:8" ht="21.75" customHeight="1" x14ac:dyDescent="0.25">
      <c r="A49" s="61"/>
      <c r="B49" s="16"/>
      <c r="C49" s="16"/>
      <c r="D49" s="36" t="s">
        <v>42</v>
      </c>
      <c r="E49" s="49"/>
      <c r="F49" s="43"/>
      <c r="G49" s="43"/>
      <c r="H49" s="43"/>
    </row>
    <row r="50" spans="1:8" ht="35.25" customHeight="1" x14ac:dyDescent="0.25">
      <c r="A50" s="61"/>
      <c r="B50" s="68" t="s">
        <v>58</v>
      </c>
      <c r="C50" s="69" t="s">
        <v>233</v>
      </c>
      <c r="D50" s="15" t="s">
        <v>59</v>
      </c>
      <c r="E50" s="77">
        <v>1573620.8</v>
      </c>
      <c r="F50" s="66">
        <v>1591721.6</v>
      </c>
      <c r="G50" s="66">
        <v>1590690.6</v>
      </c>
      <c r="H50" s="63">
        <f>G50/F50*100</f>
        <v>99.935227366393718</v>
      </c>
    </row>
    <row r="51" spans="1:8" ht="24.75" customHeight="1" x14ac:dyDescent="0.25">
      <c r="A51" s="61"/>
      <c r="B51" s="68"/>
      <c r="C51" s="69"/>
      <c r="D51" s="19" t="s">
        <v>37</v>
      </c>
      <c r="E51" s="77"/>
      <c r="F51" s="66"/>
      <c r="G51" s="66"/>
      <c r="H51" s="63"/>
    </row>
    <row r="52" spans="1:8" ht="48.75" customHeight="1" x14ac:dyDescent="0.25">
      <c r="A52" s="61"/>
      <c r="B52" s="68"/>
      <c r="C52" s="69"/>
      <c r="D52" s="20" t="s">
        <v>56</v>
      </c>
      <c r="E52" s="77"/>
      <c r="F52" s="66"/>
      <c r="G52" s="66"/>
      <c r="H52" s="63"/>
    </row>
    <row r="53" spans="1:8" ht="24" customHeight="1" x14ac:dyDescent="0.25">
      <c r="A53" s="61"/>
      <c r="B53" s="68"/>
      <c r="C53" s="69"/>
      <c r="D53" s="19" t="s">
        <v>44</v>
      </c>
      <c r="E53" s="77"/>
      <c r="F53" s="66"/>
      <c r="G53" s="66"/>
      <c r="H53" s="63"/>
    </row>
    <row r="54" spans="1:8" ht="391.5" customHeight="1" x14ac:dyDescent="0.25">
      <c r="A54" s="61"/>
      <c r="B54" s="68"/>
      <c r="C54" s="69"/>
      <c r="D54" s="21" t="s">
        <v>223</v>
      </c>
      <c r="E54" s="77"/>
      <c r="F54" s="66"/>
      <c r="G54" s="66"/>
      <c r="H54" s="63"/>
    </row>
    <row r="55" spans="1:8" ht="23.25" customHeight="1" x14ac:dyDescent="0.25">
      <c r="A55" s="36">
        <v>1056</v>
      </c>
      <c r="B55" s="36"/>
      <c r="C55" s="20"/>
      <c r="D55" s="33" t="s">
        <v>27</v>
      </c>
      <c r="E55" s="49"/>
      <c r="F55" s="43"/>
      <c r="G55" s="43"/>
      <c r="H55" s="43"/>
    </row>
    <row r="56" spans="1:8" ht="13.5" x14ac:dyDescent="0.25">
      <c r="A56" s="61"/>
      <c r="B56" s="70"/>
      <c r="C56" s="70"/>
      <c r="D56" s="15" t="s">
        <v>60</v>
      </c>
      <c r="E56" s="77">
        <f>E62+E67+E72+E77</f>
        <v>658021.1</v>
      </c>
      <c r="F56" s="77">
        <f>F62+F67+F72+F77</f>
        <v>677808.9</v>
      </c>
      <c r="G56" s="77">
        <f>G62+G67+G72+G77</f>
        <v>677808.9</v>
      </c>
      <c r="H56" s="63">
        <f>G56/F56*100</f>
        <v>100</v>
      </c>
    </row>
    <row r="57" spans="1:8" ht="27" customHeight="1" x14ac:dyDescent="0.25">
      <c r="A57" s="61"/>
      <c r="B57" s="70"/>
      <c r="C57" s="70"/>
      <c r="D57" s="19" t="s">
        <v>36</v>
      </c>
      <c r="E57" s="77"/>
      <c r="F57" s="77"/>
      <c r="G57" s="77"/>
      <c r="H57" s="63"/>
    </row>
    <row r="58" spans="1:8" ht="69" customHeight="1" x14ac:dyDescent="0.25">
      <c r="A58" s="61"/>
      <c r="B58" s="70"/>
      <c r="C58" s="70"/>
      <c r="D58" s="21" t="s">
        <v>61</v>
      </c>
      <c r="E58" s="77"/>
      <c r="F58" s="77"/>
      <c r="G58" s="77"/>
      <c r="H58" s="63"/>
    </row>
    <row r="59" spans="1:8" ht="24" customHeight="1" x14ac:dyDescent="0.25">
      <c r="A59" s="61"/>
      <c r="B59" s="70"/>
      <c r="C59" s="70"/>
      <c r="D59" s="19" t="s">
        <v>29</v>
      </c>
      <c r="E59" s="77"/>
      <c r="F59" s="77"/>
      <c r="G59" s="77"/>
      <c r="H59" s="63"/>
    </row>
    <row r="60" spans="1:8" ht="47.25" customHeight="1" x14ac:dyDescent="0.25">
      <c r="A60" s="61"/>
      <c r="B60" s="70"/>
      <c r="C60" s="70"/>
      <c r="D60" s="21" t="s">
        <v>62</v>
      </c>
      <c r="E60" s="77"/>
      <c r="F60" s="77"/>
      <c r="G60" s="77"/>
      <c r="H60" s="63"/>
    </row>
    <row r="61" spans="1:8" ht="21.75" customHeight="1" x14ac:dyDescent="0.25">
      <c r="A61" s="61"/>
      <c r="B61" s="16"/>
      <c r="C61" s="16"/>
      <c r="D61" s="36" t="s">
        <v>42</v>
      </c>
      <c r="E61" s="49"/>
      <c r="F61" s="43"/>
      <c r="G61" s="43"/>
      <c r="H61" s="43"/>
    </row>
    <row r="62" spans="1:8" ht="21.75" customHeight="1" x14ac:dyDescent="0.25">
      <c r="A62" s="61"/>
      <c r="B62" s="68" t="s">
        <v>58</v>
      </c>
      <c r="C62" s="69" t="s">
        <v>234</v>
      </c>
      <c r="D62" s="15" t="s">
        <v>63</v>
      </c>
      <c r="E62" s="76">
        <v>453956.4</v>
      </c>
      <c r="F62" s="66">
        <v>450744.2</v>
      </c>
      <c r="G62" s="66">
        <v>450744.2</v>
      </c>
      <c r="H62" s="63">
        <f>G62/F62*100</f>
        <v>100</v>
      </c>
    </row>
    <row r="63" spans="1:8" ht="24.75" customHeight="1" x14ac:dyDescent="0.25">
      <c r="A63" s="61"/>
      <c r="B63" s="68"/>
      <c r="C63" s="69"/>
      <c r="D63" s="19" t="s">
        <v>37</v>
      </c>
      <c r="E63" s="76"/>
      <c r="F63" s="66"/>
      <c r="G63" s="66"/>
      <c r="H63" s="63"/>
    </row>
    <row r="64" spans="1:8" ht="31.5" customHeight="1" x14ac:dyDescent="0.25">
      <c r="A64" s="61"/>
      <c r="B64" s="68"/>
      <c r="C64" s="69"/>
      <c r="D64" s="21" t="s">
        <v>64</v>
      </c>
      <c r="E64" s="76"/>
      <c r="F64" s="66"/>
      <c r="G64" s="66"/>
      <c r="H64" s="63"/>
    </row>
    <row r="65" spans="1:8" ht="26.25" customHeight="1" x14ac:dyDescent="0.25">
      <c r="A65" s="61"/>
      <c r="B65" s="68"/>
      <c r="C65" s="69"/>
      <c r="D65" s="19" t="s">
        <v>44</v>
      </c>
      <c r="E65" s="76"/>
      <c r="F65" s="66"/>
      <c r="G65" s="66"/>
      <c r="H65" s="63"/>
    </row>
    <row r="66" spans="1:8" ht="62.25" customHeight="1" x14ac:dyDescent="0.25">
      <c r="A66" s="61"/>
      <c r="B66" s="68"/>
      <c r="C66" s="69"/>
      <c r="D66" s="21" t="s">
        <v>65</v>
      </c>
      <c r="E66" s="76"/>
      <c r="F66" s="66"/>
      <c r="G66" s="66"/>
      <c r="H66" s="63"/>
    </row>
    <row r="67" spans="1:8" ht="34.5" customHeight="1" x14ac:dyDescent="0.25">
      <c r="A67" s="61"/>
      <c r="B67" s="68" t="s">
        <v>66</v>
      </c>
      <c r="C67" s="69" t="s">
        <v>234</v>
      </c>
      <c r="D67" s="15" t="s">
        <v>67</v>
      </c>
      <c r="E67" s="76">
        <v>7235.5</v>
      </c>
      <c r="F67" s="66">
        <v>30235.5</v>
      </c>
      <c r="G67" s="66">
        <v>30235.5</v>
      </c>
      <c r="H67" s="63">
        <f>G67/F67*100</f>
        <v>100</v>
      </c>
    </row>
    <row r="68" spans="1:8" ht="27.75" customHeight="1" x14ac:dyDescent="0.25">
      <c r="A68" s="61"/>
      <c r="B68" s="68"/>
      <c r="C68" s="69"/>
      <c r="D68" s="19" t="s">
        <v>37</v>
      </c>
      <c r="E68" s="76"/>
      <c r="F68" s="66"/>
      <c r="G68" s="66"/>
      <c r="H68" s="63"/>
    </row>
    <row r="69" spans="1:8" ht="27" x14ac:dyDescent="0.25">
      <c r="A69" s="61"/>
      <c r="B69" s="68"/>
      <c r="C69" s="69"/>
      <c r="D69" s="21" t="s">
        <v>68</v>
      </c>
      <c r="E69" s="76"/>
      <c r="F69" s="66"/>
      <c r="G69" s="66"/>
      <c r="H69" s="63"/>
    </row>
    <row r="70" spans="1:8" ht="29.25" customHeight="1" x14ac:dyDescent="0.25">
      <c r="A70" s="61"/>
      <c r="B70" s="68"/>
      <c r="C70" s="69"/>
      <c r="D70" s="19" t="s">
        <v>44</v>
      </c>
      <c r="E70" s="76"/>
      <c r="F70" s="66"/>
      <c r="G70" s="66"/>
      <c r="H70" s="63"/>
    </row>
    <row r="71" spans="1:8" ht="54" customHeight="1" x14ac:dyDescent="0.25">
      <c r="A71" s="61"/>
      <c r="B71" s="68"/>
      <c r="C71" s="69"/>
      <c r="D71" s="21" t="s">
        <v>69</v>
      </c>
      <c r="E71" s="76"/>
      <c r="F71" s="66"/>
      <c r="G71" s="66"/>
      <c r="H71" s="63"/>
    </row>
    <row r="72" spans="1:8" ht="19.5" customHeight="1" x14ac:dyDescent="0.25">
      <c r="A72" s="61"/>
      <c r="B72" s="68" t="s">
        <v>70</v>
      </c>
      <c r="C72" s="69" t="s">
        <v>234</v>
      </c>
      <c r="D72" s="15" t="s">
        <v>71</v>
      </c>
      <c r="E72" s="76">
        <v>151022.6</v>
      </c>
      <c r="F72" s="66">
        <v>151022.6</v>
      </c>
      <c r="G72" s="66">
        <v>151022.6</v>
      </c>
      <c r="H72" s="63">
        <f>G72/F72*100</f>
        <v>100</v>
      </c>
    </row>
    <row r="73" spans="1:8" ht="28.5" customHeight="1" x14ac:dyDescent="0.25">
      <c r="A73" s="61"/>
      <c r="B73" s="68"/>
      <c r="C73" s="69"/>
      <c r="D73" s="19" t="s">
        <v>37</v>
      </c>
      <c r="E73" s="76"/>
      <c r="F73" s="66"/>
      <c r="G73" s="66"/>
      <c r="H73" s="63"/>
    </row>
    <row r="74" spans="1:8" ht="21.75" customHeight="1" x14ac:dyDescent="0.25">
      <c r="A74" s="61"/>
      <c r="B74" s="68"/>
      <c r="C74" s="69"/>
      <c r="D74" s="20" t="s">
        <v>71</v>
      </c>
      <c r="E74" s="76"/>
      <c r="F74" s="66"/>
      <c r="G74" s="66"/>
      <c r="H74" s="63"/>
    </row>
    <row r="75" spans="1:8" ht="29.25" customHeight="1" x14ac:dyDescent="0.25">
      <c r="A75" s="61"/>
      <c r="B75" s="68"/>
      <c r="C75" s="69"/>
      <c r="D75" s="19" t="s">
        <v>44</v>
      </c>
      <c r="E75" s="76"/>
      <c r="F75" s="66"/>
      <c r="G75" s="66"/>
      <c r="H75" s="63"/>
    </row>
    <row r="76" spans="1:8" ht="24.75" customHeight="1" x14ac:dyDescent="0.25">
      <c r="A76" s="61"/>
      <c r="B76" s="68"/>
      <c r="C76" s="69"/>
      <c r="D76" s="27" t="s">
        <v>72</v>
      </c>
      <c r="E76" s="76"/>
      <c r="F76" s="66"/>
      <c r="G76" s="66"/>
      <c r="H76" s="63"/>
    </row>
    <row r="77" spans="1:8" ht="30.75" customHeight="1" x14ac:dyDescent="0.25">
      <c r="A77" s="61"/>
      <c r="B77" s="68" t="s">
        <v>73</v>
      </c>
      <c r="C77" s="69" t="s">
        <v>235</v>
      </c>
      <c r="D77" s="15" t="s">
        <v>74</v>
      </c>
      <c r="E77" s="76">
        <v>45806.6</v>
      </c>
      <c r="F77" s="66">
        <v>45806.6</v>
      </c>
      <c r="G77" s="66">
        <v>45806.6</v>
      </c>
      <c r="H77" s="63">
        <f>G77/F77*100</f>
        <v>100</v>
      </c>
    </row>
    <row r="78" spans="1:8" ht="24.75" customHeight="1" x14ac:dyDescent="0.25">
      <c r="A78" s="61"/>
      <c r="B78" s="68"/>
      <c r="C78" s="69"/>
      <c r="D78" s="19" t="s">
        <v>37</v>
      </c>
      <c r="E78" s="76"/>
      <c r="F78" s="66"/>
      <c r="G78" s="66"/>
      <c r="H78" s="63"/>
    </row>
    <row r="79" spans="1:8" ht="32.25" customHeight="1" x14ac:dyDescent="0.25">
      <c r="A79" s="61"/>
      <c r="B79" s="68"/>
      <c r="C79" s="69"/>
      <c r="D79" s="20" t="s">
        <v>75</v>
      </c>
      <c r="E79" s="76"/>
      <c r="F79" s="66"/>
      <c r="G79" s="66"/>
      <c r="H79" s="63"/>
    </row>
    <row r="80" spans="1:8" ht="26.25" customHeight="1" x14ac:dyDescent="0.25">
      <c r="A80" s="61"/>
      <c r="B80" s="68"/>
      <c r="C80" s="69"/>
      <c r="D80" s="19" t="s">
        <v>44</v>
      </c>
      <c r="E80" s="76"/>
      <c r="F80" s="66"/>
      <c r="G80" s="66"/>
      <c r="H80" s="63"/>
    </row>
    <row r="81" spans="1:8" ht="36" customHeight="1" x14ac:dyDescent="0.25">
      <c r="A81" s="61"/>
      <c r="B81" s="68"/>
      <c r="C81" s="69"/>
      <c r="D81" s="21" t="s">
        <v>76</v>
      </c>
      <c r="E81" s="76"/>
      <c r="F81" s="66"/>
      <c r="G81" s="66"/>
      <c r="H81" s="63"/>
    </row>
    <row r="82" spans="1:8" ht="19.5" customHeight="1" x14ac:dyDescent="0.25">
      <c r="A82" s="36">
        <v>1075</v>
      </c>
      <c r="B82" s="36"/>
      <c r="C82" s="20"/>
      <c r="D82" s="37" t="s">
        <v>27</v>
      </c>
      <c r="E82" s="49"/>
      <c r="F82" s="43"/>
      <c r="G82" s="43"/>
      <c r="H82" s="43"/>
    </row>
    <row r="83" spans="1:8" ht="33" customHeight="1" x14ac:dyDescent="0.25">
      <c r="A83" s="61"/>
      <c r="B83" s="69"/>
      <c r="C83" s="69"/>
      <c r="D83" s="15" t="s">
        <v>77</v>
      </c>
      <c r="E83" s="77">
        <f>E89+E94+E99+E104+E110</f>
        <v>505043.9</v>
      </c>
      <c r="F83" s="77">
        <f>F89+F94+F99+F104+F110</f>
        <v>496686.30000000005</v>
      </c>
      <c r="G83" s="77">
        <f>G89+G94+G99+G104+G110</f>
        <v>480907.14</v>
      </c>
      <c r="H83" s="63">
        <f>G83/F83*100</f>
        <v>96.823113502425969</v>
      </c>
    </row>
    <row r="84" spans="1:8" ht="23.25" customHeight="1" x14ac:dyDescent="0.25">
      <c r="A84" s="61"/>
      <c r="B84" s="69"/>
      <c r="C84" s="69"/>
      <c r="D84" s="38" t="s">
        <v>36</v>
      </c>
      <c r="E84" s="77"/>
      <c r="F84" s="77"/>
      <c r="G84" s="77"/>
      <c r="H84" s="63"/>
    </row>
    <row r="85" spans="1:8" ht="78" customHeight="1" x14ac:dyDescent="0.25">
      <c r="A85" s="61"/>
      <c r="B85" s="69"/>
      <c r="C85" s="69"/>
      <c r="D85" s="21" t="s">
        <v>78</v>
      </c>
      <c r="E85" s="77"/>
      <c r="F85" s="77"/>
      <c r="G85" s="77"/>
      <c r="H85" s="63"/>
    </row>
    <row r="86" spans="1:8" ht="21" customHeight="1" x14ac:dyDescent="0.25">
      <c r="A86" s="61"/>
      <c r="B86" s="69"/>
      <c r="C86" s="69"/>
      <c r="D86" s="38" t="s">
        <v>29</v>
      </c>
      <c r="E86" s="77"/>
      <c r="F86" s="77"/>
      <c r="G86" s="77"/>
      <c r="H86" s="63"/>
    </row>
    <row r="87" spans="1:8" ht="66" customHeight="1" x14ac:dyDescent="0.25">
      <c r="A87" s="61"/>
      <c r="B87" s="69"/>
      <c r="C87" s="69"/>
      <c r="D87" s="21" t="s">
        <v>79</v>
      </c>
      <c r="E87" s="77"/>
      <c r="F87" s="77"/>
      <c r="G87" s="77"/>
      <c r="H87" s="63"/>
    </row>
    <row r="88" spans="1:8" ht="25.5" customHeight="1" x14ac:dyDescent="0.25">
      <c r="A88" s="61"/>
      <c r="B88" s="16"/>
      <c r="C88" s="16"/>
      <c r="D88" s="36" t="s">
        <v>42</v>
      </c>
      <c r="E88" s="49"/>
      <c r="F88" s="43"/>
      <c r="G88" s="43"/>
      <c r="H88" s="43"/>
    </row>
    <row r="89" spans="1:8" ht="33" customHeight="1" x14ac:dyDescent="0.25">
      <c r="A89" s="61"/>
      <c r="B89" s="68" t="s">
        <v>58</v>
      </c>
      <c r="C89" s="69" t="s">
        <v>236</v>
      </c>
      <c r="D89" s="21" t="s">
        <v>80</v>
      </c>
      <c r="E89" s="76">
        <v>100793.9</v>
      </c>
      <c r="F89" s="66">
        <v>100793.9</v>
      </c>
      <c r="G89" s="66">
        <v>100793.9</v>
      </c>
      <c r="H89" s="63">
        <f>G89/F89*100</f>
        <v>100</v>
      </c>
    </row>
    <row r="90" spans="1:8" ht="22.5" customHeight="1" x14ac:dyDescent="0.25">
      <c r="A90" s="61"/>
      <c r="B90" s="68"/>
      <c r="C90" s="69"/>
      <c r="D90" s="38" t="s">
        <v>37</v>
      </c>
      <c r="E90" s="76"/>
      <c r="F90" s="66"/>
      <c r="G90" s="66"/>
      <c r="H90" s="63"/>
    </row>
    <row r="91" spans="1:8" ht="63.75" customHeight="1" x14ac:dyDescent="0.25">
      <c r="A91" s="61"/>
      <c r="B91" s="68"/>
      <c r="C91" s="69"/>
      <c r="D91" s="21" t="s">
        <v>81</v>
      </c>
      <c r="E91" s="76"/>
      <c r="F91" s="66"/>
      <c r="G91" s="66"/>
      <c r="H91" s="63"/>
    </row>
    <row r="92" spans="1:8" ht="22.5" customHeight="1" x14ac:dyDescent="0.25">
      <c r="A92" s="61"/>
      <c r="B92" s="68"/>
      <c r="C92" s="69"/>
      <c r="D92" s="19" t="s">
        <v>44</v>
      </c>
      <c r="E92" s="76"/>
      <c r="F92" s="66"/>
      <c r="G92" s="66"/>
      <c r="H92" s="63"/>
    </row>
    <row r="93" spans="1:8" ht="33" customHeight="1" x14ac:dyDescent="0.25">
      <c r="A93" s="61"/>
      <c r="B93" s="68"/>
      <c r="C93" s="69"/>
      <c r="D93" s="21" t="s">
        <v>82</v>
      </c>
      <c r="E93" s="76"/>
      <c r="F93" s="66"/>
      <c r="G93" s="66"/>
      <c r="H93" s="63"/>
    </row>
    <row r="94" spans="1:8" ht="39.75" customHeight="1" x14ac:dyDescent="0.25">
      <c r="A94" s="61"/>
      <c r="B94" s="68" t="s">
        <v>66</v>
      </c>
      <c r="C94" s="69" t="s">
        <v>237</v>
      </c>
      <c r="D94" s="15" t="s">
        <v>83</v>
      </c>
      <c r="E94" s="76">
        <v>35910</v>
      </c>
      <c r="F94" s="66">
        <v>35910</v>
      </c>
      <c r="G94" s="66">
        <v>35910</v>
      </c>
      <c r="H94" s="63">
        <f>G94/F94*100</f>
        <v>100</v>
      </c>
    </row>
    <row r="95" spans="1:8" ht="21" customHeight="1" x14ac:dyDescent="0.25">
      <c r="A95" s="61"/>
      <c r="B95" s="68"/>
      <c r="C95" s="69"/>
      <c r="D95" s="19" t="s">
        <v>37</v>
      </c>
      <c r="E95" s="76"/>
      <c r="F95" s="66"/>
      <c r="G95" s="66"/>
      <c r="H95" s="63"/>
    </row>
    <row r="96" spans="1:8" ht="57" customHeight="1" x14ac:dyDescent="0.25">
      <c r="A96" s="61"/>
      <c r="B96" s="68"/>
      <c r="C96" s="69"/>
      <c r="D96" s="21" t="s">
        <v>84</v>
      </c>
      <c r="E96" s="76"/>
      <c r="F96" s="66"/>
      <c r="G96" s="66"/>
      <c r="H96" s="63"/>
    </row>
    <row r="97" spans="1:8" ht="26.25" customHeight="1" x14ac:dyDescent="0.25">
      <c r="A97" s="61"/>
      <c r="B97" s="68"/>
      <c r="C97" s="69"/>
      <c r="D97" s="19" t="s">
        <v>44</v>
      </c>
      <c r="E97" s="76"/>
      <c r="F97" s="66"/>
      <c r="G97" s="66"/>
      <c r="H97" s="63"/>
    </row>
    <row r="98" spans="1:8" ht="34.5" customHeight="1" x14ac:dyDescent="0.25">
      <c r="A98" s="61"/>
      <c r="B98" s="68"/>
      <c r="C98" s="69"/>
      <c r="D98" s="21" t="s">
        <v>85</v>
      </c>
      <c r="E98" s="76"/>
      <c r="F98" s="66"/>
      <c r="G98" s="66"/>
      <c r="H98" s="63"/>
    </row>
    <row r="99" spans="1:8" ht="21" customHeight="1" x14ac:dyDescent="0.25">
      <c r="A99" s="61"/>
      <c r="B99" s="68" t="s">
        <v>70</v>
      </c>
      <c r="C99" s="69" t="s">
        <v>238</v>
      </c>
      <c r="D99" s="15" t="s">
        <v>86</v>
      </c>
      <c r="E99" s="76">
        <v>8340</v>
      </c>
      <c r="F99" s="66">
        <v>8340</v>
      </c>
      <c r="G99" s="66">
        <v>8340</v>
      </c>
      <c r="H99" s="63">
        <f>G99/F99*100</f>
        <v>100</v>
      </c>
    </row>
    <row r="100" spans="1:8" ht="24" customHeight="1" x14ac:dyDescent="0.25">
      <c r="A100" s="61"/>
      <c r="B100" s="68"/>
      <c r="C100" s="69"/>
      <c r="D100" s="19" t="s">
        <v>37</v>
      </c>
      <c r="E100" s="76"/>
      <c r="F100" s="66"/>
      <c r="G100" s="66"/>
      <c r="H100" s="63"/>
    </row>
    <row r="101" spans="1:8" ht="63.75" customHeight="1" x14ac:dyDescent="0.25">
      <c r="A101" s="61"/>
      <c r="B101" s="68"/>
      <c r="C101" s="69"/>
      <c r="D101" s="21" t="s">
        <v>87</v>
      </c>
      <c r="E101" s="76"/>
      <c r="F101" s="66"/>
      <c r="G101" s="66"/>
      <c r="H101" s="63"/>
    </row>
    <row r="102" spans="1:8" ht="26.25" customHeight="1" x14ac:dyDescent="0.25">
      <c r="A102" s="61"/>
      <c r="B102" s="68"/>
      <c r="C102" s="69"/>
      <c r="D102" s="19" t="s">
        <v>44</v>
      </c>
      <c r="E102" s="76"/>
      <c r="F102" s="66"/>
      <c r="G102" s="66"/>
      <c r="H102" s="63"/>
    </row>
    <row r="103" spans="1:8" ht="21.75" customHeight="1" x14ac:dyDescent="0.25">
      <c r="A103" s="61"/>
      <c r="B103" s="68"/>
      <c r="C103" s="69"/>
      <c r="D103" s="27" t="s">
        <v>88</v>
      </c>
      <c r="E103" s="76"/>
      <c r="F103" s="66"/>
      <c r="G103" s="66"/>
      <c r="H103" s="63"/>
    </row>
    <row r="104" spans="1:8" ht="33.75" customHeight="1" x14ac:dyDescent="0.25">
      <c r="A104" s="61"/>
      <c r="B104" s="68" t="s">
        <v>73</v>
      </c>
      <c r="C104" s="69" t="s">
        <v>236</v>
      </c>
      <c r="D104" s="15" t="s">
        <v>89</v>
      </c>
      <c r="E104" s="76">
        <v>60000</v>
      </c>
      <c r="F104" s="66">
        <v>60000</v>
      </c>
      <c r="G104" s="66">
        <v>60000</v>
      </c>
      <c r="H104" s="63">
        <f>G104/F104*100</f>
        <v>100</v>
      </c>
    </row>
    <row r="105" spans="1:8" ht="26.25" customHeight="1" x14ac:dyDescent="0.25">
      <c r="A105" s="61"/>
      <c r="B105" s="68"/>
      <c r="C105" s="69"/>
      <c r="D105" s="19" t="s">
        <v>37</v>
      </c>
      <c r="E105" s="76"/>
      <c r="F105" s="66"/>
      <c r="G105" s="66"/>
      <c r="H105" s="63"/>
    </row>
    <row r="106" spans="1:8" ht="87.75" customHeight="1" x14ac:dyDescent="0.25">
      <c r="A106" s="61"/>
      <c r="B106" s="68"/>
      <c r="C106" s="69"/>
      <c r="D106" s="21" t="s">
        <v>90</v>
      </c>
      <c r="E106" s="76"/>
      <c r="F106" s="66"/>
      <c r="G106" s="66"/>
      <c r="H106" s="63"/>
    </row>
    <row r="107" spans="1:8" ht="26.25" customHeight="1" x14ac:dyDescent="0.25">
      <c r="A107" s="61"/>
      <c r="B107" s="68"/>
      <c r="C107" s="69"/>
      <c r="D107" s="19" t="s">
        <v>44</v>
      </c>
      <c r="E107" s="76"/>
      <c r="F107" s="66"/>
      <c r="G107" s="66"/>
      <c r="H107" s="63"/>
    </row>
    <row r="108" spans="1:8" ht="39.75" customHeight="1" x14ac:dyDescent="0.25">
      <c r="A108" s="61"/>
      <c r="B108" s="68"/>
      <c r="C108" s="69"/>
      <c r="D108" s="21" t="s">
        <v>91</v>
      </c>
      <c r="E108" s="76"/>
      <c r="F108" s="66"/>
      <c r="G108" s="66"/>
      <c r="H108" s="63"/>
    </row>
    <row r="109" spans="1:8" ht="25.5" customHeight="1" x14ac:dyDescent="0.25">
      <c r="A109" s="61"/>
      <c r="B109" s="16"/>
      <c r="C109" s="16"/>
      <c r="D109" s="27" t="s">
        <v>92</v>
      </c>
      <c r="E109" s="49"/>
      <c r="F109" s="43"/>
      <c r="G109" s="43"/>
      <c r="H109" s="43"/>
    </row>
    <row r="110" spans="1:8" ht="31.5" customHeight="1" x14ac:dyDescent="0.25">
      <c r="A110" s="61"/>
      <c r="B110" s="68" t="s">
        <v>93</v>
      </c>
      <c r="C110" s="69" t="s">
        <v>236</v>
      </c>
      <c r="D110" s="21" t="s">
        <v>176</v>
      </c>
      <c r="E110" s="76">
        <v>300000</v>
      </c>
      <c r="F110" s="66">
        <v>291642.40000000002</v>
      </c>
      <c r="G110" s="66">
        <v>275863.24</v>
      </c>
      <c r="H110" s="63">
        <f>G110/F110*100</f>
        <v>94.589552136452028</v>
      </c>
    </row>
    <row r="111" spans="1:8" ht="23.25" customHeight="1" x14ac:dyDescent="0.25">
      <c r="A111" s="61"/>
      <c r="B111" s="68"/>
      <c r="C111" s="69"/>
      <c r="D111" s="19" t="s">
        <v>94</v>
      </c>
      <c r="E111" s="76"/>
      <c r="F111" s="66"/>
      <c r="G111" s="66"/>
      <c r="H111" s="63"/>
    </row>
    <row r="112" spans="1:8" ht="63.75" customHeight="1" x14ac:dyDescent="0.25">
      <c r="A112" s="61"/>
      <c r="B112" s="68"/>
      <c r="C112" s="69"/>
      <c r="D112" s="21" t="s">
        <v>185</v>
      </c>
      <c r="E112" s="76"/>
      <c r="F112" s="66"/>
      <c r="G112" s="66"/>
      <c r="H112" s="63"/>
    </row>
    <row r="113" spans="1:11" ht="39.75" customHeight="1" x14ac:dyDescent="0.25">
      <c r="A113" s="61"/>
      <c r="B113" s="68"/>
      <c r="C113" s="69"/>
      <c r="D113" s="19" t="s">
        <v>177</v>
      </c>
      <c r="E113" s="76"/>
      <c r="F113" s="66"/>
      <c r="G113" s="66"/>
      <c r="H113" s="63"/>
    </row>
    <row r="114" spans="1:11" ht="36.75" customHeight="1" x14ac:dyDescent="0.25">
      <c r="A114" s="61"/>
      <c r="B114" s="68"/>
      <c r="C114" s="69"/>
      <c r="D114" s="21" t="s">
        <v>95</v>
      </c>
      <c r="E114" s="76"/>
      <c r="F114" s="66"/>
      <c r="G114" s="66"/>
      <c r="H114" s="63"/>
    </row>
    <row r="115" spans="1:11" ht="24" customHeight="1" x14ac:dyDescent="0.25">
      <c r="A115" s="36">
        <v>1081</v>
      </c>
      <c r="B115" s="36"/>
      <c r="C115" s="20"/>
      <c r="D115" s="33" t="s">
        <v>27</v>
      </c>
      <c r="E115" s="49"/>
      <c r="F115" s="43"/>
      <c r="G115" s="43"/>
      <c r="H115" s="43"/>
    </row>
    <row r="116" spans="1:11" ht="19.5" customHeight="1" x14ac:dyDescent="0.25">
      <c r="A116" s="61"/>
      <c r="B116" s="70"/>
      <c r="C116" s="69"/>
      <c r="D116" s="15" t="s">
        <v>96</v>
      </c>
      <c r="E116" s="77">
        <f>E122+E127</f>
        <v>1419328.6</v>
      </c>
      <c r="F116" s="77">
        <f>F122+F127</f>
        <v>1419328.6</v>
      </c>
      <c r="G116" s="77">
        <f>G122+G127</f>
        <v>1419327.51</v>
      </c>
      <c r="H116" s="63">
        <f>G116/F116*100</f>
        <v>99.999923203125746</v>
      </c>
    </row>
    <row r="117" spans="1:11" ht="27" customHeight="1" x14ac:dyDescent="0.25">
      <c r="A117" s="61"/>
      <c r="B117" s="70"/>
      <c r="C117" s="69"/>
      <c r="D117" s="19" t="s">
        <v>36</v>
      </c>
      <c r="E117" s="77"/>
      <c r="F117" s="77"/>
      <c r="G117" s="77"/>
      <c r="H117" s="63"/>
    </row>
    <row r="118" spans="1:11" ht="52.5" customHeight="1" x14ac:dyDescent="0.25">
      <c r="A118" s="61"/>
      <c r="B118" s="70"/>
      <c r="C118" s="69"/>
      <c r="D118" s="15" t="s">
        <v>97</v>
      </c>
      <c r="E118" s="77"/>
      <c r="F118" s="77"/>
      <c r="G118" s="77"/>
      <c r="H118" s="63"/>
    </row>
    <row r="119" spans="1:11" ht="22.5" customHeight="1" x14ac:dyDescent="0.25">
      <c r="A119" s="61"/>
      <c r="B119" s="70"/>
      <c r="C119" s="69"/>
      <c r="D119" s="19" t="s">
        <v>29</v>
      </c>
      <c r="E119" s="77"/>
      <c r="F119" s="77"/>
      <c r="G119" s="77"/>
      <c r="H119" s="63"/>
    </row>
    <row r="120" spans="1:11" ht="79.5" customHeight="1" x14ac:dyDescent="0.25">
      <c r="A120" s="61"/>
      <c r="B120" s="70"/>
      <c r="C120" s="69"/>
      <c r="D120" s="15" t="s">
        <v>98</v>
      </c>
      <c r="E120" s="77"/>
      <c r="F120" s="77"/>
      <c r="G120" s="77"/>
      <c r="H120" s="63"/>
    </row>
    <row r="121" spans="1:11" ht="22.5" customHeight="1" x14ac:dyDescent="0.25">
      <c r="A121" s="61"/>
      <c r="B121" s="16"/>
      <c r="C121" s="16"/>
      <c r="D121" s="36" t="s">
        <v>42</v>
      </c>
      <c r="E121" s="49"/>
      <c r="F121" s="43"/>
      <c r="G121" s="43"/>
      <c r="H121" s="43"/>
    </row>
    <row r="122" spans="1:11" ht="38.25" customHeight="1" x14ac:dyDescent="0.25">
      <c r="A122" s="61"/>
      <c r="B122" s="68" t="s">
        <v>58</v>
      </c>
      <c r="C122" s="78" t="s">
        <v>239</v>
      </c>
      <c r="D122" s="15" t="s">
        <v>99</v>
      </c>
      <c r="E122" s="76">
        <v>1340000.1000000001</v>
      </c>
      <c r="F122" s="76">
        <v>1340000.1000000001</v>
      </c>
      <c r="G122" s="76">
        <v>1339999.01</v>
      </c>
      <c r="H122" s="63">
        <f>G122/F122*100</f>
        <v>99.999918656722485</v>
      </c>
    </row>
    <row r="123" spans="1:11" ht="18.75" customHeight="1" x14ac:dyDescent="0.25">
      <c r="A123" s="61"/>
      <c r="B123" s="68"/>
      <c r="C123" s="78"/>
      <c r="D123" s="19" t="s">
        <v>37</v>
      </c>
      <c r="E123" s="76"/>
      <c r="F123" s="76"/>
      <c r="G123" s="76"/>
      <c r="H123" s="63"/>
    </row>
    <row r="124" spans="1:11" ht="56.25" customHeight="1" x14ac:dyDescent="0.25">
      <c r="A124" s="61"/>
      <c r="B124" s="68"/>
      <c r="C124" s="78"/>
      <c r="D124" s="15" t="s">
        <v>97</v>
      </c>
      <c r="E124" s="76"/>
      <c r="F124" s="76"/>
      <c r="G124" s="76"/>
      <c r="H124" s="63"/>
    </row>
    <row r="125" spans="1:11" ht="27" customHeight="1" x14ac:dyDescent="0.25">
      <c r="A125" s="61"/>
      <c r="B125" s="68"/>
      <c r="C125" s="78"/>
      <c r="D125" s="19" t="s">
        <v>44</v>
      </c>
      <c r="E125" s="76"/>
      <c r="F125" s="76"/>
      <c r="G125" s="76"/>
      <c r="H125" s="63"/>
    </row>
    <row r="126" spans="1:11" ht="198" customHeight="1" x14ac:dyDescent="0.25">
      <c r="A126" s="61"/>
      <c r="B126" s="68"/>
      <c r="C126" s="78"/>
      <c r="D126" s="21" t="s">
        <v>100</v>
      </c>
      <c r="E126" s="76"/>
      <c r="F126" s="76"/>
      <c r="G126" s="76"/>
      <c r="H126" s="63"/>
      <c r="I126" s="6"/>
      <c r="J126" s="6"/>
      <c r="K126" s="6"/>
    </row>
    <row r="127" spans="1:11" ht="51" customHeight="1" x14ac:dyDescent="0.25">
      <c r="A127" s="61"/>
      <c r="B127" s="68" t="s">
        <v>73</v>
      </c>
      <c r="C127" s="69" t="s">
        <v>239</v>
      </c>
      <c r="D127" s="15" t="s">
        <v>101</v>
      </c>
      <c r="E127" s="76">
        <v>79328.5</v>
      </c>
      <c r="F127" s="66">
        <v>79328.5</v>
      </c>
      <c r="G127" s="66">
        <v>79328.5</v>
      </c>
      <c r="H127" s="63">
        <f>G127/F127*100</f>
        <v>100</v>
      </c>
    </row>
    <row r="128" spans="1:11" ht="24.75" customHeight="1" x14ac:dyDescent="0.25">
      <c r="A128" s="61"/>
      <c r="B128" s="68"/>
      <c r="C128" s="69"/>
      <c r="D128" s="19" t="s">
        <v>37</v>
      </c>
      <c r="E128" s="76"/>
      <c r="F128" s="66"/>
      <c r="G128" s="66"/>
      <c r="H128" s="63"/>
    </row>
    <row r="129" spans="1:8" ht="74.25" customHeight="1" x14ac:dyDescent="0.25">
      <c r="A129" s="61"/>
      <c r="B129" s="68"/>
      <c r="C129" s="69"/>
      <c r="D129" s="20" t="s">
        <v>186</v>
      </c>
      <c r="E129" s="76"/>
      <c r="F129" s="66"/>
      <c r="G129" s="66"/>
      <c r="H129" s="63"/>
    </row>
    <row r="130" spans="1:8" ht="25.5" customHeight="1" x14ac:dyDescent="0.25">
      <c r="A130" s="61"/>
      <c r="B130" s="68"/>
      <c r="C130" s="69"/>
      <c r="D130" s="19" t="s">
        <v>44</v>
      </c>
      <c r="E130" s="76"/>
      <c r="F130" s="66"/>
      <c r="G130" s="66"/>
      <c r="H130" s="63"/>
    </row>
    <row r="131" spans="1:8" ht="31.5" customHeight="1" x14ac:dyDescent="0.25">
      <c r="A131" s="61"/>
      <c r="B131" s="68"/>
      <c r="C131" s="69"/>
      <c r="D131" s="27" t="s">
        <v>102</v>
      </c>
      <c r="E131" s="76"/>
      <c r="F131" s="66"/>
      <c r="G131" s="66"/>
      <c r="H131" s="63"/>
    </row>
    <row r="132" spans="1:8" ht="24.75" customHeight="1" x14ac:dyDescent="0.25">
      <c r="A132" s="36">
        <v>1114</v>
      </c>
      <c r="B132" s="36"/>
      <c r="C132" s="20"/>
      <c r="D132" s="37" t="s">
        <v>27</v>
      </c>
      <c r="E132" s="42"/>
      <c r="F132" s="43"/>
      <c r="G132" s="43"/>
      <c r="H132" s="43"/>
    </row>
    <row r="133" spans="1:8" ht="19.5" customHeight="1" x14ac:dyDescent="0.25">
      <c r="A133" s="61"/>
      <c r="B133" s="71" t="s">
        <v>103</v>
      </c>
      <c r="C133" s="72" t="s">
        <v>240</v>
      </c>
      <c r="D133" s="15" t="s">
        <v>21</v>
      </c>
      <c r="E133" s="77">
        <v>20000</v>
      </c>
      <c r="F133" s="66">
        <v>20000</v>
      </c>
      <c r="G133" s="66">
        <v>20000</v>
      </c>
      <c r="H133" s="63">
        <f>G133/F133*100</f>
        <v>100</v>
      </c>
    </row>
    <row r="134" spans="1:8" ht="27" customHeight="1" x14ac:dyDescent="0.25">
      <c r="A134" s="61"/>
      <c r="B134" s="71"/>
      <c r="C134" s="72"/>
      <c r="D134" s="19" t="s">
        <v>36</v>
      </c>
      <c r="E134" s="77"/>
      <c r="F134" s="66"/>
      <c r="G134" s="66"/>
      <c r="H134" s="63"/>
    </row>
    <row r="135" spans="1:8" ht="33" customHeight="1" x14ac:dyDescent="0.25">
      <c r="A135" s="61"/>
      <c r="B135" s="71"/>
      <c r="C135" s="72"/>
      <c r="D135" s="15" t="s">
        <v>22</v>
      </c>
      <c r="E135" s="77"/>
      <c r="F135" s="66"/>
      <c r="G135" s="66"/>
      <c r="H135" s="63"/>
    </row>
    <row r="136" spans="1:8" ht="27" customHeight="1" x14ac:dyDescent="0.25">
      <c r="A136" s="61"/>
      <c r="B136" s="71"/>
      <c r="C136" s="72"/>
      <c r="D136" s="19" t="s">
        <v>29</v>
      </c>
      <c r="E136" s="77"/>
      <c r="F136" s="66"/>
      <c r="G136" s="66"/>
      <c r="H136" s="63"/>
    </row>
    <row r="137" spans="1:8" ht="51.75" customHeight="1" x14ac:dyDescent="0.25">
      <c r="A137" s="61"/>
      <c r="B137" s="71"/>
      <c r="C137" s="72"/>
      <c r="D137" s="15" t="s">
        <v>23</v>
      </c>
      <c r="E137" s="77"/>
      <c r="F137" s="66"/>
      <c r="G137" s="66"/>
      <c r="H137" s="63"/>
    </row>
    <row r="138" spans="1:8" ht="21" customHeight="1" x14ac:dyDescent="0.25">
      <c r="A138" s="61"/>
      <c r="B138" s="71"/>
      <c r="C138" s="72"/>
      <c r="D138" s="36" t="s">
        <v>47</v>
      </c>
      <c r="E138" s="49"/>
      <c r="F138" s="43"/>
      <c r="G138" s="43"/>
      <c r="H138" s="43"/>
    </row>
    <row r="139" spans="1:8" ht="34.5" customHeight="1" x14ac:dyDescent="0.25">
      <c r="A139" s="61"/>
      <c r="B139" s="71"/>
      <c r="C139" s="72"/>
      <c r="D139" s="17" t="s">
        <v>24</v>
      </c>
      <c r="E139" s="76">
        <v>20000</v>
      </c>
      <c r="F139" s="66">
        <v>20000</v>
      </c>
      <c r="G139" s="66">
        <v>20000</v>
      </c>
      <c r="H139" s="63">
        <f>G139/F139*100</f>
        <v>100</v>
      </c>
    </row>
    <row r="140" spans="1:8" ht="27.75" customHeight="1" x14ac:dyDescent="0.25">
      <c r="A140" s="61"/>
      <c r="B140" s="71"/>
      <c r="C140" s="72"/>
      <c r="D140" s="18" t="s">
        <v>50</v>
      </c>
      <c r="E140" s="76"/>
      <c r="F140" s="66"/>
      <c r="G140" s="66"/>
      <c r="H140" s="63"/>
    </row>
    <row r="141" spans="1:8" ht="30.75" customHeight="1" x14ac:dyDescent="0.25">
      <c r="A141" s="61"/>
      <c r="B141" s="71"/>
      <c r="C141" s="72"/>
      <c r="D141" s="17" t="s">
        <v>25</v>
      </c>
      <c r="E141" s="76"/>
      <c r="F141" s="66"/>
      <c r="G141" s="66"/>
      <c r="H141" s="63"/>
    </row>
    <row r="142" spans="1:8" ht="21.75" customHeight="1" x14ac:dyDescent="0.25">
      <c r="A142" s="36">
        <v>1124</v>
      </c>
      <c r="B142" s="36"/>
      <c r="C142" s="20"/>
      <c r="D142" s="37" t="s">
        <v>27</v>
      </c>
      <c r="E142" s="49"/>
      <c r="F142" s="43"/>
      <c r="G142" s="43"/>
      <c r="H142" s="43"/>
    </row>
    <row r="143" spans="1:8" ht="39.75" customHeight="1" x14ac:dyDescent="0.25">
      <c r="A143" s="61"/>
      <c r="B143" s="70"/>
      <c r="C143" s="70"/>
      <c r="D143" s="15" t="s">
        <v>104</v>
      </c>
      <c r="E143" s="77">
        <f>E149+E154+E159+E164+E169+E174+E179</f>
        <v>504085.5</v>
      </c>
      <c r="F143" s="77">
        <f>F149+F154+F159+F164+F169+F174+F179</f>
        <v>504085.5</v>
      </c>
      <c r="G143" s="77">
        <f>G149+G154+G159+G164+G169+G174+G179</f>
        <v>501205.5</v>
      </c>
      <c r="H143" s="77">
        <f>G143/F143*100</f>
        <v>99.428668350904758</v>
      </c>
    </row>
    <row r="144" spans="1:8" ht="20.25" customHeight="1" x14ac:dyDescent="0.25">
      <c r="A144" s="61"/>
      <c r="B144" s="70"/>
      <c r="C144" s="70"/>
      <c r="D144" s="18" t="s">
        <v>36</v>
      </c>
      <c r="E144" s="77"/>
      <c r="F144" s="77"/>
      <c r="G144" s="77"/>
      <c r="H144" s="77"/>
    </row>
    <row r="145" spans="1:8" ht="84.75" customHeight="1" x14ac:dyDescent="0.25">
      <c r="A145" s="61"/>
      <c r="B145" s="70"/>
      <c r="C145" s="70"/>
      <c r="D145" s="15" t="s">
        <v>105</v>
      </c>
      <c r="E145" s="77"/>
      <c r="F145" s="77"/>
      <c r="G145" s="77"/>
      <c r="H145" s="77"/>
    </row>
    <row r="146" spans="1:8" ht="24" customHeight="1" x14ac:dyDescent="0.25">
      <c r="A146" s="61"/>
      <c r="B146" s="70"/>
      <c r="C146" s="70"/>
      <c r="D146" s="18" t="s">
        <v>29</v>
      </c>
      <c r="E146" s="77"/>
      <c r="F146" s="77"/>
      <c r="G146" s="77"/>
      <c r="H146" s="77"/>
    </row>
    <row r="147" spans="1:8" ht="54.75" customHeight="1" x14ac:dyDescent="0.25">
      <c r="A147" s="61"/>
      <c r="B147" s="70"/>
      <c r="C147" s="70"/>
      <c r="D147" s="15" t="s">
        <v>106</v>
      </c>
      <c r="E147" s="77"/>
      <c r="F147" s="77"/>
      <c r="G147" s="77"/>
      <c r="H147" s="77"/>
    </row>
    <row r="148" spans="1:8" ht="23.25" customHeight="1" x14ac:dyDescent="0.25">
      <c r="A148" s="61"/>
      <c r="B148" s="16"/>
      <c r="C148" s="16"/>
      <c r="D148" s="36" t="s">
        <v>42</v>
      </c>
      <c r="E148" s="49"/>
      <c r="F148" s="43"/>
      <c r="G148" s="43"/>
      <c r="H148" s="43"/>
    </row>
    <row r="149" spans="1:8" ht="20.25" customHeight="1" x14ac:dyDescent="0.25">
      <c r="A149" s="61"/>
      <c r="B149" s="68" t="s">
        <v>58</v>
      </c>
      <c r="C149" s="69" t="s">
        <v>241</v>
      </c>
      <c r="D149" s="15" t="s">
        <v>107</v>
      </c>
      <c r="E149" s="76">
        <v>101992.4</v>
      </c>
      <c r="F149" s="66">
        <v>101992.4</v>
      </c>
      <c r="G149" s="66">
        <v>101992.4</v>
      </c>
      <c r="H149" s="63">
        <f>G149/F149*100</f>
        <v>100</v>
      </c>
    </row>
    <row r="150" spans="1:8" ht="27.75" customHeight="1" x14ac:dyDescent="0.25">
      <c r="A150" s="61"/>
      <c r="B150" s="68"/>
      <c r="C150" s="69"/>
      <c r="D150" s="19" t="s">
        <v>37</v>
      </c>
      <c r="E150" s="76"/>
      <c r="F150" s="66"/>
      <c r="G150" s="66"/>
      <c r="H150" s="63"/>
    </row>
    <row r="151" spans="1:8" ht="80.25" customHeight="1" x14ac:dyDescent="0.25">
      <c r="A151" s="61"/>
      <c r="B151" s="68"/>
      <c r="C151" s="69"/>
      <c r="D151" s="20" t="s">
        <v>187</v>
      </c>
      <c r="E151" s="76"/>
      <c r="F151" s="66"/>
      <c r="G151" s="66"/>
      <c r="H151" s="63"/>
    </row>
    <row r="152" spans="1:8" ht="24" customHeight="1" x14ac:dyDescent="0.25">
      <c r="A152" s="61"/>
      <c r="B152" s="68"/>
      <c r="C152" s="69"/>
      <c r="D152" s="18" t="s">
        <v>44</v>
      </c>
      <c r="E152" s="76"/>
      <c r="F152" s="66"/>
      <c r="G152" s="66"/>
      <c r="H152" s="63"/>
    </row>
    <row r="153" spans="1:8" ht="40.5" customHeight="1" x14ac:dyDescent="0.25">
      <c r="A153" s="61"/>
      <c r="B153" s="68"/>
      <c r="C153" s="69"/>
      <c r="D153" s="15" t="s">
        <v>108</v>
      </c>
      <c r="E153" s="76"/>
      <c r="F153" s="66"/>
      <c r="G153" s="66"/>
      <c r="H153" s="63"/>
    </row>
    <row r="154" spans="1:8" ht="21" customHeight="1" x14ac:dyDescent="0.25">
      <c r="A154" s="61"/>
      <c r="B154" s="68" t="s">
        <v>66</v>
      </c>
      <c r="C154" s="69" t="s">
        <v>241</v>
      </c>
      <c r="D154" s="15" t="s">
        <v>109</v>
      </c>
      <c r="E154" s="76">
        <v>40000</v>
      </c>
      <c r="F154" s="66">
        <v>40000</v>
      </c>
      <c r="G154" s="66">
        <v>39100</v>
      </c>
      <c r="H154" s="63">
        <f>G154/F154*100</f>
        <v>97.75</v>
      </c>
    </row>
    <row r="155" spans="1:8" ht="33.75" customHeight="1" x14ac:dyDescent="0.25">
      <c r="A155" s="61"/>
      <c r="B155" s="68"/>
      <c r="C155" s="69"/>
      <c r="D155" s="19" t="s">
        <v>37</v>
      </c>
      <c r="E155" s="76"/>
      <c r="F155" s="66"/>
      <c r="G155" s="66"/>
      <c r="H155" s="63"/>
    </row>
    <row r="156" spans="1:8" ht="93" customHeight="1" x14ac:dyDescent="0.25">
      <c r="A156" s="61"/>
      <c r="B156" s="68"/>
      <c r="C156" s="69"/>
      <c r="D156" s="20" t="s">
        <v>188</v>
      </c>
      <c r="E156" s="76"/>
      <c r="F156" s="66"/>
      <c r="G156" s="66"/>
      <c r="H156" s="63"/>
    </row>
    <row r="157" spans="1:8" ht="33.75" customHeight="1" x14ac:dyDescent="0.25">
      <c r="A157" s="61"/>
      <c r="B157" s="68"/>
      <c r="C157" s="69"/>
      <c r="D157" s="19" t="s">
        <v>44</v>
      </c>
      <c r="E157" s="76"/>
      <c r="F157" s="66"/>
      <c r="G157" s="66"/>
      <c r="H157" s="63"/>
    </row>
    <row r="158" spans="1:8" ht="28.5" customHeight="1" x14ac:dyDescent="0.25">
      <c r="A158" s="61"/>
      <c r="B158" s="68"/>
      <c r="C158" s="69"/>
      <c r="D158" s="27" t="s">
        <v>110</v>
      </c>
      <c r="E158" s="76"/>
      <c r="F158" s="66"/>
      <c r="G158" s="66"/>
      <c r="H158" s="63"/>
    </row>
    <row r="159" spans="1:8" ht="20.25" customHeight="1" x14ac:dyDescent="0.25">
      <c r="A159" s="61"/>
      <c r="B159" s="68" t="s">
        <v>70</v>
      </c>
      <c r="C159" s="69" t="s">
        <v>241</v>
      </c>
      <c r="D159" s="15" t="s">
        <v>111</v>
      </c>
      <c r="E159" s="76">
        <v>72222.100000000006</v>
      </c>
      <c r="F159" s="66">
        <v>72222.100000000006</v>
      </c>
      <c r="G159" s="66">
        <v>72222.100000000006</v>
      </c>
      <c r="H159" s="63">
        <f>G159/F159*100</f>
        <v>100</v>
      </c>
    </row>
    <row r="160" spans="1:8" ht="24.75" customHeight="1" x14ac:dyDescent="0.25">
      <c r="A160" s="61"/>
      <c r="B160" s="68"/>
      <c r="C160" s="69"/>
      <c r="D160" s="19" t="s">
        <v>37</v>
      </c>
      <c r="E160" s="76"/>
      <c r="F160" s="66"/>
      <c r="G160" s="66"/>
      <c r="H160" s="63"/>
    </row>
    <row r="161" spans="1:8" ht="24.75" customHeight="1" x14ac:dyDescent="0.25">
      <c r="A161" s="61"/>
      <c r="B161" s="68"/>
      <c r="C161" s="69"/>
      <c r="D161" s="20" t="s">
        <v>111</v>
      </c>
      <c r="E161" s="76"/>
      <c r="F161" s="66"/>
      <c r="G161" s="66"/>
      <c r="H161" s="63"/>
    </row>
    <row r="162" spans="1:8" ht="25.5" customHeight="1" x14ac:dyDescent="0.25">
      <c r="A162" s="61"/>
      <c r="B162" s="68"/>
      <c r="C162" s="69"/>
      <c r="D162" s="19" t="s">
        <v>44</v>
      </c>
      <c r="E162" s="76"/>
      <c r="F162" s="66"/>
      <c r="G162" s="66"/>
      <c r="H162" s="63"/>
    </row>
    <row r="163" spans="1:8" ht="41.25" customHeight="1" x14ac:dyDescent="0.25">
      <c r="A163" s="61"/>
      <c r="B163" s="68"/>
      <c r="C163" s="69"/>
      <c r="D163" s="15" t="s">
        <v>112</v>
      </c>
      <c r="E163" s="76"/>
      <c r="F163" s="66"/>
      <c r="G163" s="66"/>
      <c r="H163" s="63"/>
    </row>
    <row r="164" spans="1:8" ht="23.25" customHeight="1" x14ac:dyDescent="0.25">
      <c r="A164" s="61"/>
      <c r="B164" s="68" t="s">
        <v>73</v>
      </c>
      <c r="C164" s="69" t="s">
        <v>241</v>
      </c>
      <c r="D164" s="15" t="s">
        <v>113</v>
      </c>
      <c r="E164" s="76">
        <v>49077.1</v>
      </c>
      <c r="F164" s="66">
        <v>49077.1</v>
      </c>
      <c r="G164" s="66">
        <v>47097.1</v>
      </c>
      <c r="H164" s="63">
        <f>G164/F164*100</f>
        <v>95.965531785700463</v>
      </c>
    </row>
    <row r="165" spans="1:8" ht="27" customHeight="1" x14ac:dyDescent="0.25">
      <c r="A165" s="61"/>
      <c r="B165" s="68"/>
      <c r="C165" s="69"/>
      <c r="D165" s="19" t="s">
        <v>37</v>
      </c>
      <c r="E165" s="76"/>
      <c r="F165" s="66"/>
      <c r="G165" s="66"/>
      <c r="H165" s="63"/>
    </row>
    <row r="166" spans="1:8" ht="63" customHeight="1" x14ac:dyDescent="0.25">
      <c r="A166" s="61"/>
      <c r="B166" s="68"/>
      <c r="C166" s="69"/>
      <c r="D166" s="20" t="s">
        <v>114</v>
      </c>
      <c r="E166" s="76"/>
      <c r="F166" s="66"/>
      <c r="G166" s="66"/>
      <c r="H166" s="63"/>
    </row>
    <row r="167" spans="1:8" ht="26.25" customHeight="1" x14ac:dyDescent="0.25">
      <c r="A167" s="61"/>
      <c r="B167" s="68"/>
      <c r="C167" s="69"/>
      <c r="D167" s="19" t="s">
        <v>44</v>
      </c>
      <c r="E167" s="76"/>
      <c r="F167" s="66"/>
      <c r="G167" s="66"/>
      <c r="H167" s="63"/>
    </row>
    <row r="168" spans="1:8" ht="29.25" customHeight="1" x14ac:dyDescent="0.25">
      <c r="A168" s="61"/>
      <c r="B168" s="68"/>
      <c r="C168" s="69"/>
      <c r="D168" s="27" t="s">
        <v>110</v>
      </c>
      <c r="E168" s="76"/>
      <c r="F168" s="66"/>
      <c r="G168" s="66"/>
      <c r="H168" s="63"/>
    </row>
    <row r="169" spans="1:8" ht="31.5" customHeight="1" x14ac:dyDescent="0.25">
      <c r="A169" s="61"/>
      <c r="B169" s="68" t="s">
        <v>115</v>
      </c>
      <c r="C169" s="69" t="s">
        <v>242</v>
      </c>
      <c r="D169" s="15" t="s">
        <v>116</v>
      </c>
      <c r="E169" s="76">
        <v>82516</v>
      </c>
      <c r="F169" s="66">
        <v>82516</v>
      </c>
      <c r="G169" s="66">
        <v>82516</v>
      </c>
      <c r="H169" s="63">
        <f>G169/F169*100</f>
        <v>100</v>
      </c>
    </row>
    <row r="170" spans="1:8" ht="26.25" customHeight="1" x14ac:dyDescent="0.25">
      <c r="A170" s="61"/>
      <c r="B170" s="68"/>
      <c r="C170" s="69"/>
      <c r="D170" s="19" t="s">
        <v>37</v>
      </c>
      <c r="E170" s="76"/>
      <c r="F170" s="66"/>
      <c r="G170" s="66"/>
      <c r="H170" s="63"/>
    </row>
    <row r="171" spans="1:8" ht="33.75" customHeight="1" x14ac:dyDescent="0.25">
      <c r="A171" s="61"/>
      <c r="B171" s="68"/>
      <c r="C171" s="69"/>
      <c r="D171" s="20" t="s">
        <v>116</v>
      </c>
      <c r="E171" s="76"/>
      <c r="F171" s="66"/>
      <c r="G171" s="66"/>
      <c r="H171" s="63"/>
    </row>
    <row r="172" spans="1:8" ht="23.25" customHeight="1" x14ac:dyDescent="0.25">
      <c r="A172" s="61"/>
      <c r="B172" s="68"/>
      <c r="C172" s="69"/>
      <c r="D172" s="19" t="s">
        <v>44</v>
      </c>
      <c r="E172" s="76"/>
      <c r="F172" s="66"/>
      <c r="G172" s="66"/>
      <c r="H172" s="63"/>
    </row>
    <row r="173" spans="1:8" ht="28.5" customHeight="1" x14ac:dyDescent="0.25">
      <c r="A173" s="61"/>
      <c r="B173" s="68"/>
      <c r="C173" s="69"/>
      <c r="D173" s="27" t="s">
        <v>117</v>
      </c>
      <c r="E173" s="76"/>
      <c r="F173" s="66"/>
      <c r="G173" s="66"/>
      <c r="H173" s="63"/>
    </row>
    <row r="174" spans="1:8" ht="36.75" customHeight="1" x14ac:dyDescent="0.25">
      <c r="A174" s="61"/>
      <c r="B174" s="68" t="s">
        <v>118</v>
      </c>
      <c r="C174" s="69" t="s">
        <v>243</v>
      </c>
      <c r="D174" s="15" t="s">
        <v>119</v>
      </c>
      <c r="E174" s="76">
        <v>131855.70000000001</v>
      </c>
      <c r="F174" s="66">
        <v>131855.70000000001</v>
      </c>
      <c r="G174" s="66">
        <v>131855.70000000001</v>
      </c>
      <c r="H174" s="63">
        <f>G174/F174*100</f>
        <v>100</v>
      </c>
    </row>
    <row r="175" spans="1:8" ht="21.75" customHeight="1" x14ac:dyDescent="0.25">
      <c r="A175" s="61"/>
      <c r="B175" s="68"/>
      <c r="C175" s="69"/>
      <c r="D175" s="19" t="s">
        <v>37</v>
      </c>
      <c r="E175" s="76"/>
      <c r="F175" s="66"/>
      <c r="G175" s="66"/>
      <c r="H175" s="63"/>
    </row>
    <row r="176" spans="1:8" ht="33" customHeight="1" x14ac:dyDescent="0.25">
      <c r="A176" s="61"/>
      <c r="B176" s="68"/>
      <c r="C176" s="69"/>
      <c r="D176" s="15" t="s">
        <v>119</v>
      </c>
      <c r="E176" s="76"/>
      <c r="F176" s="66"/>
      <c r="G176" s="66"/>
      <c r="H176" s="63"/>
    </row>
    <row r="177" spans="1:8" ht="22.5" customHeight="1" x14ac:dyDescent="0.25">
      <c r="A177" s="61"/>
      <c r="B177" s="68"/>
      <c r="C177" s="69"/>
      <c r="D177" s="19" t="s">
        <v>44</v>
      </c>
      <c r="E177" s="76"/>
      <c r="F177" s="66"/>
      <c r="G177" s="66"/>
      <c r="H177" s="63"/>
    </row>
    <row r="178" spans="1:8" ht="51.75" customHeight="1" x14ac:dyDescent="0.25">
      <c r="A178" s="61"/>
      <c r="B178" s="68"/>
      <c r="C178" s="69"/>
      <c r="D178" s="37" t="s">
        <v>120</v>
      </c>
      <c r="E178" s="76"/>
      <c r="F178" s="66"/>
      <c r="G178" s="66"/>
      <c r="H178" s="63"/>
    </row>
    <row r="179" spans="1:8" ht="23.25" customHeight="1" x14ac:dyDescent="0.25">
      <c r="A179" s="61"/>
      <c r="B179" s="68" t="s">
        <v>121</v>
      </c>
      <c r="C179" s="69" t="s">
        <v>241</v>
      </c>
      <c r="D179" s="15" t="s">
        <v>122</v>
      </c>
      <c r="E179" s="76">
        <v>26422.2</v>
      </c>
      <c r="F179" s="66">
        <v>26422.2</v>
      </c>
      <c r="G179" s="66">
        <v>26422.2</v>
      </c>
      <c r="H179" s="63">
        <f>G179/F179*100</f>
        <v>100</v>
      </c>
    </row>
    <row r="180" spans="1:8" ht="25.5" customHeight="1" x14ac:dyDescent="0.25">
      <c r="A180" s="61"/>
      <c r="B180" s="68"/>
      <c r="C180" s="69"/>
      <c r="D180" s="19" t="s">
        <v>37</v>
      </c>
      <c r="E180" s="76"/>
      <c r="F180" s="66"/>
      <c r="G180" s="66"/>
      <c r="H180" s="63"/>
    </row>
    <row r="181" spans="1:8" ht="43.5" customHeight="1" x14ac:dyDescent="0.25">
      <c r="A181" s="61"/>
      <c r="B181" s="68"/>
      <c r="C181" s="69"/>
      <c r="D181" s="20" t="s">
        <v>123</v>
      </c>
      <c r="E181" s="76"/>
      <c r="F181" s="66"/>
      <c r="G181" s="66"/>
      <c r="H181" s="63"/>
    </row>
    <row r="182" spans="1:8" ht="26.25" customHeight="1" x14ac:dyDescent="0.25">
      <c r="A182" s="61"/>
      <c r="B182" s="68"/>
      <c r="C182" s="69"/>
      <c r="D182" s="19" t="s">
        <v>44</v>
      </c>
      <c r="E182" s="76"/>
      <c r="F182" s="66"/>
      <c r="G182" s="66"/>
      <c r="H182" s="63"/>
    </row>
    <row r="183" spans="1:8" ht="50.25" customHeight="1" x14ac:dyDescent="0.25">
      <c r="A183" s="61"/>
      <c r="B183" s="68"/>
      <c r="C183" s="69"/>
      <c r="D183" s="20" t="s">
        <v>124</v>
      </c>
      <c r="E183" s="76"/>
      <c r="F183" s="66"/>
      <c r="G183" s="66"/>
      <c r="H183" s="63"/>
    </row>
    <row r="184" spans="1:8" ht="21" customHeight="1" x14ac:dyDescent="0.25">
      <c r="A184" s="36">
        <v>1146</v>
      </c>
      <c r="B184" s="36"/>
      <c r="C184" s="20"/>
      <c r="D184" s="37" t="s">
        <v>27</v>
      </c>
      <c r="E184" s="49"/>
      <c r="F184" s="43"/>
      <c r="G184" s="43"/>
      <c r="H184" s="43"/>
    </row>
    <row r="185" spans="1:8" ht="21.75" customHeight="1" x14ac:dyDescent="0.25">
      <c r="A185" s="61"/>
      <c r="B185" s="74"/>
      <c r="C185" s="74"/>
      <c r="D185" s="17" t="s">
        <v>125</v>
      </c>
      <c r="E185" s="76">
        <f>E191+E197+E202+E208+E211</f>
        <v>393030.60000000003</v>
      </c>
      <c r="F185" s="76">
        <f>F191+F197+F202+F208+F211</f>
        <v>393030.60000000003</v>
      </c>
      <c r="G185" s="76">
        <f>G191+G197+G202+G208+G211</f>
        <v>393030.60000000003</v>
      </c>
      <c r="H185" s="63">
        <f>G185/F185*100</f>
        <v>100</v>
      </c>
    </row>
    <row r="186" spans="1:8" ht="27.75" customHeight="1" x14ac:dyDescent="0.25">
      <c r="A186" s="61"/>
      <c r="B186" s="74"/>
      <c r="C186" s="74"/>
      <c r="D186" s="19" t="s">
        <v>36</v>
      </c>
      <c r="E186" s="76"/>
      <c r="F186" s="76"/>
      <c r="G186" s="76"/>
      <c r="H186" s="63"/>
    </row>
    <row r="187" spans="1:8" ht="46.5" customHeight="1" x14ac:dyDescent="0.25">
      <c r="A187" s="61"/>
      <c r="B187" s="74"/>
      <c r="C187" s="74"/>
      <c r="D187" s="17" t="s">
        <v>126</v>
      </c>
      <c r="E187" s="76"/>
      <c r="F187" s="76"/>
      <c r="G187" s="76"/>
      <c r="H187" s="63"/>
    </row>
    <row r="188" spans="1:8" ht="24.75" customHeight="1" x14ac:dyDescent="0.25">
      <c r="A188" s="61"/>
      <c r="B188" s="74"/>
      <c r="C188" s="74"/>
      <c r="D188" s="19" t="s">
        <v>29</v>
      </c>
      <c r="E188" s="76"/>
      <c r="F188" s="76"/>
      <c r="G188" s="76"/>
      <c r="H188" s="63"/>
    </row>
    <row r="189" spans="1:8" ht="66.75" customHeight="1" x14ac:dyDescent="0.25">
      <c r="A189" s="61"/>
      <c r="B189" s="74"/>
      <c r="C189" s="74"/>
      <c r="D189" s="17" t="s">
        <v>127</v>
      </c>
      <c r="E189" s="76"/>
      <c r="F189" s="76"/>
      <c r="G189" s="76"/>
      <c r="H189" s="63"/>
    </row>
    <row r="190" spans="1:8" ht="28.5" customHeight="1" x14ac:dyDescent="0.25">
      <c r="A190" s="61"/>
      <c r="B190" s="22"/>
      <c r="C190" s="23"/>
      <c r="D190" s="24" t="s">
        <v>42</v>
      </c>
      <c r="E190" s="50"/>
      <c r="F190" s="43"/>
      <c r="G190" s="43"/>
      <c r="H190" s="43"/>
    </row>
    <row r="191" spans="1:8" ht="40.5" customHeight="1" x14ac:dyDescent="0.25">
      <c r="A191" s="61"/>
      <c r="B191" s="71" t="s">
        <v>128</v>
      </c>
      <c r="C191" s="72" t="s">
        <v>244</v>
      </c>
      <c r="D191" s="17" t="s">
        <v>129</v>
      </c>
      <c r="E191" s="76">
        <v>151441.70000000001</v>
      </c>
      <c r="F191" s="66">
        <v>151441.70000000001</v>
      </c>
      <c r="G191" s="66">
        <v>151441.70000000001</v>
      </c>
      <c r="H191" s="63">
        <f>G191/F191*100</f>
        <v>100</v>
      </c>
    </row>
    <row r="192" spans="1:8" ht="31.5" customHeight="1" x14ac:dyDescent="0.25">
      <c r="A192" s="61"/>
      <c r="B192" s="71"/>
      <c r="C192" s="72"/>
      <c r="D192" s="19" t="s">
        <v>37</v>
      </c>
      <c r="E192" s="76"/>
      <c r="F192" s="66"/>
      <c r="G192" s="66"/>
      <c r="H192" s="63"/>
    </row>
    <row r="193" spans="1:9" ht="36.75" customHeight="1" x14ac:dyDescent="0.25">
      <c r="A193" s="61"/>
      <c r="B193" s="71"/>
      <c r="C193" s="72"/>
      <c r="D193" s="15" t="s">
        <v>130</v>
      </c>
      <c r="E193" s="76"/>
      <c r="F193" s="66"/>
      <c r="G193" s="66"/>
      <c r="H193" s="63"/>
    </row>
    <row r="194" spans="1:9" ht="23.25" customHeight="1" x14ac:dyDescent="0.25">
      <c r="A194" s="61"/>
      <c r="B194" s="71"/>
      <c r="C194" s="72"/>
      <c r="D194" s="19" t="s">
        <v>44</v>
      </c>
      <c r="E194" s="76"/>
      <c r="F194" s="66"/>
      <c r="G194" s="66"/>
      <c r="H194" s="63"/>
    </row>
    <row r="195" spans="1:9" ht="45" customHeight="1" x14ac:dyDescent="0.25">
      <c r="A195" s="61"/>
      <c r="B195" s="71"/>
      <c r="C195" s="72"/>
      <c r="D195" s="17" t="s">
        <v>131</v>
      </c>
      <c r="E195" s="76"/>
      <c r="F195" s="66"/>
      <c r="G195" s="66"/>
      <c r="H195" s="63"/>
      <c r="I195" s="7"/>
    </row>
    <row r="196" spans="1:9" ht="27" customHeight="1" x14ac:dyDescent="0.25">
      <c r="A196" s="61"/>
      <c r="B196" s="22"/>
      <c r="C196" s="23"/>
      <c r="D196" s="24" t="s">
        <v>42</v>
      </c>
      <c r="E196" s="50"/>
      <c r="F196" s="43"/>
      <c r="G196" s="43"/>
      <c r="H196" s="43"/>
    </row>
    <row r="197" spans="1:9" ht="30" customHeight="1" x14ac:dyDescent="0.25">
      <c r="A197" s="61"/>
      <c r="B197" s="71" t="s">
        <v>132</v>
      </c>
      <c r="C197" s="72" t="s">
        <v>245</v>
      </c>
      <c r="D197" s="17" t="s">
        <v>133</v>
      </c>
      <c r="E197" s="76">
        <v>154008.5</v>
      </c>
      <c r="F197" s="66">
        <v>154008.5</v>
      </c>
      <c r="G197" s="66">
        <v>154008.5</v>
      </c>
      <c r="H197" s="63">
        <f>G197/F197*100</f>
        <v>100</v>
      </c>
    </row>
    <row r="198" spans="1:9" ht="19.5" customHeight="1" x14ac:dyDescent="0.25">
      <c r="A198" s="61"/>
      <c r="B198" s="71"/>
      <c r="C198" s="72"/>
      <c r="D198" s="19" t="s">
        <v>37</v>
      </c>
      <c r="E198" s="76"/>
      <c r="F198" s="66"/>
      <c r="G198" s="66"/>
      <c r="H198" s="63"/>
    </row>
    <row r="199" spans="1:9" ht="30.75" customHeight="1" x14ac:dyDescent="0.25">
      <c r="A199" s="61"/>
      <c r="B199" s="71"/>
      <c r="C199" s="72"/>
      <c r="D199" s="15" t="s">
        <v>130</v>
      </c>
      <c r="E199" s="76"/>
      <c r="F199" s="66"/>
      <c r="G199" s="66"/>
      <c r="H199" s="63"/>
    </row>
    <row r="200" spans="1:9" ht="21" customHeight="1" x14ac:dyDescent="0.25">
      <c r="A200" s="61"/>
      <c r="B200" s="71"/>
      <c r="C200" s="72"/>
      <c r="D200" s="19" t="s">
        <v>44</v>
      </c>
      <c r="E200" s="76"/>
      <c r="F200" s="66"/>
      <c r="G200" s="66"/>
      <c r="H200" s="63"/>
    </row>
    <row r="201" spans="1:9" ht="40.5" customHeight="1" x14ac:dyDescent="0.25">
      <c r="A201" s="61"/>
      <c r="B201" s="71"/>
      <c r="C201" s="72"/>
      <c r="D201" s="17" t="s">
        <v>131</v>
      </c>
      <c r="E201" s="76"/>
      <c r="F201" s="66"/>
      <c r="G201" s="66"/>
      <c r="H201" s="63"/>
    </row>
    <row r="202" spans="1:9" ht="37.5" customHeight="1" x14ac:dyDescent="0.25">
      <c r="A202" s="61"/>
      <c r="B202" s="71" t="s">
        <v>134</v>
      </c>
      <c r="C202" s="72" t="s">
        <v>246</v>
      </c>
      <c r="D202" s="17" t="s">
        <v>135</v>
      </c>
      <c r="E202" s="76">
        <v>79571.100000000006</v>
      </c>
      <c r="F202" s="66">
        <v>79571.100000000006</v>
      </c>
      <c r="G202" s="66">
        <v>79571.100000000006</v>
      </c>
      <c r="H202" s="63">
        <f>G202/F202*100</f>
        <v>100</v>
      </c>
    </row>
    <row r="203" spans="1:9" ht="31.5" customHeight="1" x14ac:dyDescent="0.25">
      <c r="A203" s="61"/>
      <c r="B203" s="71"/>
      <c r="C203" s="72"/>
      <c r="D203" s="19" t="s">
        <v>37</v>
      </c>
      <c r="E203" s="76"/>
      <c r="F203" s="66"/>
      <c r="G203" s="66"/>
      <c r="H203" s="63"/>
    </row>
    <row r="204" spans="1:9" ht="33.75" customHeight="1" x14ac:dyDescent="0.25">
      <c r="A204" s="61"/>
      <c r="B204" s="71"/>
      <c r="C204" s="72"/>
      <c r="D204" s="15" t="s">
        <v>130</v>
      </c>
      <c r="E204" s="76"/>
      <c r="F204" s="66"/>
      <c r="G204" s="66"/>
      <c r="H204" s="63"/>
    </row>
    <row r="205" spans="1:9" ht="24.75" customHeight="1" x14ac:dyDescent="0.25">
      <c r="A205" s="61"/>
      <c r="B205" s="71"/>
      <c r="C205" s="72"/>
      <c r="D205" s="19" t="s">
        <v>44</v>
      </c>
      <c r="E205" s="76"/>
      <c r="F205" s="66"/>
      <c r="G205" s="66"/>
      <c r="H205" s="63"/>
    </row>
    <row r="206" spans="1:9" ht="35.25" customHeight="1" x14ac:dyDescent="0.25">
      <c r="A206" s="61"/>
      <c r="B206" s="71"/>
      <c r="C206" s="72"/>
      <c r="D206" s="17" t="s">
        <v>131</v>
      </c>
      <c r="E206" s="76"/>
      <c r="F206" s="66"/>
      <c r="G206" s="66"/>
      <c r="H206" s="63"/>
    </row>
    <row r="207" spans="1:9" ht="32.25" customHeight="1" x14ac:dyDescent="0.25">
      <c r="A207" s="61"/>
      <c r="B207" s="25"/>
      <c r="C207" s="23"/>
      <c r="D207" s="24" t="s">
        <v>47</v>
      </c>
      <c r="E207" s="50"/>
      <c r="F207" s="43"/>
      <c r="G207" s="43"/>
      <c r="H207" s="43"/>
    </row>
    <row r="208" spans="1:9" ht="61.5" customHeight="1" x14ac:dyDescent="0.25">
      <c r="A208" s="61"/>
      <c r="B208" s="71" t="s">
        <v>136</v>
      </c>
      <c r="C208" s="75" t="s">
        <v>246</v>
      </c>
      <c r="D208" s="17" t="s">
        <v>137</v>
      </c>
      <c r="E208" s="76">
        <v>7866</v>
      </c>
      <c r="F208" s="66">
        <v>7866</v>
      </c>
      <c r="G208" s="66">
        <v>7866</v>
      </c>
      <c r="H208" s="63">
        <v>100</v>
      </c>
    </row>
    <row r="209" spans="1:8" ht="27.75" customHeight="1" x14ac:dyDescent="0.25">
      <c r="A209" s="61"/>
      <c r="B209" s="71"/>
      <c r="C209" s="75"/>
      <c r="D209" s="19" t="s">
        <v>189</v>
      </c>
      <c r="E209" s="76"/>
      <c r="F209" s="66"/>
      <c r="G209" s="66"/>
      <c r="H209" s="63"/>
    </row>
    <row r="210" spans="1:8" ht="49.5" customHeight="1" x14ac:dyDescent="0.25">
      <c r="A210" s="61"/>
      <c r="B210" s="71"/>
      <c r="C210" s="75"/>
      <c r="D210" s="17" t="s">
        <v>138</v>
      </c>
      <c r="E210" s="76"/>
      <c r="F210" s="66"/>
      <c r="G210" s="66"/>
      <c r="H210" s="63"/>
    </row>
    <row r="211" spans="1:8" ht="53.25" customHeight="1" x14ac:dyDescent="0.25">
      <c r="A211" s="61"/>
      <c r="B211" s="71" t="s">
        <v>139</v>
      </c>
      <c r="C211" s="75" t="s">
        <v>247</v>
      </c>
      <c r="D211" s="17" t="s">
        <v>140</v>
      </c>
      <c r="E211" s="76">
        <v>143.30000000000001</v>
      </c>
      <c r="F211" s="66">
        <v>143.30000000000001</v>
      </c>
      <c r="G211" s="66">
        <v>143.30000000000001</v>
      </c>
      <c r="H211" s="63">
        <v>100</v>
      </c>
    </row>
    <row r="212" spans="1:8" ht="24.75" customHeight="1" x14ac:dyDescent="0.25">
      <c r="A212" s="61"/>
      <c r="B212" s="71"/>
      <c r="C212" s="75"/>
      <c r="D212" s="19" t="s">
        <v>189</v>
      </c>
      <c r="E212" s="76"/>
      <c r="F212" s="66"/>
      <c r="G212" s="66"/>
      <c r="H212" s="63"/>
    </row>
    <row r="213" spans="1:8" ht="45" customHeight="1" x14ac:dyDescent="0.25">
      <c r="A213" s="61"/>
      <c r="B213" s="71"/>
      <c r="C213" s="75"/>
      <c r="D213" s="17" t="s">
        <v>16</v>
      </c>
      <c r="E213" s="76"/>
      <c r="F213" s="66"/>
      <c r="G213" s="66"/>
      <c r="H213" s="63"/>
    </row>
    <row r="214" spans="1:8" ht="24.75" customHeight="1" x14ac:dyDescent="0.25">
      <c r="A214" s="36">
        <v>1148</v>
      </c>
      <c r="B214" s="36"/>
      <c r="C214" s="20"/>
      <c r="D214" s="37" t="s">
        <v>27</v>
      </c>
      <c r="E214" s="49"/>
      <c r="F214" s="43"/>
      <c r="G214" s="43"/>
      <c r="H214" s="43"/>
    </row>
    <row r="215" spans="1:8" ht="23.25" customHeight="1" x14ac:dyDescent="0.25">
      <c r="A215" s="61"/>
      <c r="B215" s="73"/>
      <c r="C215" s="74"/>
      <c r="D215" s="17" t="s">
        <v>141</v>
      </c>
      <c r="E215" s="67">
        <f>E221+E226+E231+E236+E241</f>
        <v>235594.5</v>
      </c>
      <c r="F215" s="67">
        <f>F221+F226+F231+F236+F241</f>
        <v>235594.5</v>
      </c>
      <c r="G215" s="67">
        <f>G221+G226+G231+G236+G241</f>
        <v>231809.5</v>
      </c>
      <c r="H215" s="63">
        <f>G215/F215*100</f>
        <v>98.393425992542277</v>
      </c>
    </row>
    <row r="216" spans="1:8" ht="28.5" customHeight="1" x14ac:dyDescent="0.25">
      <c r="A216" s="61"/>
      <c r="B216" s="73"/>
      <c r="C216" s="74"/>
      <c r="D216" s="19" t="s">
        <v>36</v>
      </c>
      <c r="E216" s="67"/>
      <c r="F216" s="67"/>
      <c r="G216" s="67"/>
      <c r="H216" s="63"/>
    </row>
    <row r="217" spans="1:8" ht="75" customHeight="1" x14ac:dyDescent="0.25">
      <c r="A217" s="61"/>
      <c r="B217" s="73"/>
      <c r="C217" s="74"/>
      <c r="D217" s="17" t="s">
        <v>142</v>
      </c>
      <c r="E217" s="67"/>
      <c r="F217" s="67"/>
      <c r="G217" s="67"/>
      <c r="H217" s="63"/>
    </row>
    <row r="218" spans="1:8" ht="33" customHeight="1" x14ac:dyDescent="0.25">
      <c r="A218" s="61"/>
      <c r="B218" s="73"/>
      <c r="C218" s="74"/>
      <c r="D218" s="19" t="s">
        <v>29</v>
      </c>
      <c r="E218" s="67"/>
      <c r="F218" s="67"/>
      <c r="G218" s="67"/>
      <c r="H218" s="63"/>
    </row>
    <row r="219" spans="1:8" ht="62.25" customHeight="1" x14ac:dyDescent="0.25">
      <c r="A219" s="61"/>
      <c r="B219" s="73"/>
      <c r="C219" s="74"/>
      <c r="D219" s="17" t="s">
        <v>143</v>
      </c>
      <c r="E219" s="67"/>
      <c r="F219" s="67"/>
      <c r="G219" s="67"/>
      <c r="H219" s="63"/>
    </row>
    <row r="220" spans="1:8" ht="28.5" customHeight="1" x14ac:dyDescent="0.25">
      <c r="A220" s="61"/>
      <c r="B220" s="36"/>
      <c r="C220" s="20"/>
      <c r="D220" s="24" t="s">
        <v>42</v>
      </c>
      <c r="E220" s="50"/>
      <c r="F220" s="43"/>
      <c r="G220" s="43"/>
      <c r="H220" s="43"/>
    </row>
    <row r="221" spans="1:8" ht="34.5" customHeight="1" x14ac:dyDescent="0.25">
      <c r="A221" s="61"/>
      <c r="B221" s="71" t="s">
        <v>144</v>
      </c>
      <c r="C221" s="72" t="s">
        <v>248</v>
      </c>
      <c r="D221" s="17" t="s">
        <v>145</v>
      </c>
      <c r="E221" s="67">
        <v>105227</v>
      </c>
      <c r="F221" s="66">
        <v>105227</v>
      </c>
      <c r="G221" s="66">
        <v>105227</v>
      </c>
      <c r="H221" s="63">
        <f>G221/F221*100</f>
        <v>100</v>
      </c>
    </row>
    <row r="222" spans="1:8" ht="30.75" customHeight="1" x14ac:dyDescent="0.25">
      <c r="A222" s="61"/>
      <c r="B222" s="71"/>
      <c r="C222" s="72"/>
      <c r="D222" s="19" t="s">
        <v>37</v>
      </c>
      <c r="E222" s="67"/>
      <c r="F222" s="66"/>
      <c r="G222" s="66"/>
      <c r="H222" s="63"/>
    </row>
    <row r="223" spans="1:8" ht="51.75" customHeight="1" x14ac:dyDescent="0.25">
      <c r="A223" s="61"/>
      <c r="B223" s="71"/>
      <c r="C223" s="72"/>
      <c r="D223" s="17" t="s">
        <v>146</v>
      </c>
      <c r="E223" s="67"/>
      <c r="F223" s="66"/>
      <c r="G223" s="66"/>
      <c r="H223" s="63"/>
    </row>
    <row r="224" spans="1:8" ht="26.25" customHeight="1" x14ac:dyDescent="0.25">
      <c r="A224" s="61"/>
      <c r="B224" s="71"/>
      <c r="C224" s="72"/>
      <c r="D224" s="19" t="s">
        <v>44</v>
      </c>
      <c r="E224" s="67"/>
      <c r="F224" s="66"/>
      <c r="G224" s="66"/>
      <c r="H224" s="63"/>
    </row>
    <row r="225" spans="1:8" ht="31.5" customHeight="1" x14ac:dyDescent="0.25">
      <c r="A225" s="61"/>
      <c r="B225" s="71"/>
      <c r="C225" s="72"/>
      <c r="D225" s="17" t="s">
        <v>190</v>
      </c>
      <c r="E225" s="67"/>
      <c r="F225" s="66"/>
      <c r="G225" s="66"/>
      <c r="H225" s="63"/>
    </row>
    <row r="226" spans="1:8" ht="38.25" customHeight="1" x14ac:dyDescent="0.25">
      <c r="A226" s="61"/>
      <c r="B226" s="71" t="s">
        <v>147</v>
      </c>
      <c r="C226" s="72" t="s">
        <v>248</v>
      </c>
      <c r="D226" s="17" t="s">
        <v>148</v>
      </c>
      <c r="E226" s="67">
        <v>77360.899999999994</v>
      </c>
      <c r="F226" s="66">
        <v>77360.899999999994</v>
      </c>
      <c r="G226" s="66">
        <v>77360.899999999994</v>
      </c>
      <c r="H226" s="63">
        <f>G226/F226*100</f>
        <v>100</v>
      </c>
    </row>
    <row r="227" spans="1:8" ht="28.5" customHeight="1" x14ac:dyDescent="0.25">
      <c r="A227" s="61"/>
      <c r="B227" s="71"/>
      <c r="C227" s="72"/>
      <c r="D227" s="19" t="s">
        <v>37</v>
      </c>
      <c r="E227" s="67"/>
      <c r="F227" s="66"/>
      <c r="G227" s="66"/>
      <c r="H227" s="63"/>
    </row>
    <row r="228" spans="1:8" ht="51" customHeight="1" x14ac:dyDescent="0.25">
      <c r="A228" s="61"/>
      <c r="B228" s="71"/>
      <c r="C228" s="72"/>
      <c r="D228" s="17" t="s">
        <v>149</v>
      </c>
      <c r="E228" s="67"/>
      <c r="F228" s="66"/>
      <c r="G228" s="66"/>
      <c r="H228" s="63"/>
    </row>
    <row r="229" spans="1:8" ht="24.75" customHeight="1" x14ac:dyDescent="0.25">
      <c r="A229" s="61"/>
      <c r="B229" s="71"/>
      <c r="C229" s="72"/>
      <c r="D229" s="19" t="s">
        <v>44</v>
      </c>
      <c r="E229" s="67"/>
      <c r="F229" s="66"/>
      <c r="G229" s="66"/>
      <c r="H229" s="63"/>
    </row>
    <row r="230" spans="1:8" ht="40.5" customHeight="1" x14ac:dyDescent="0.25">
      <c r="A230" s="61"/>
      <c r="B230" s="71"/>
      <c r="C230" s="72"/>
      <c r="D230" s="17" t="s">
        <v>150</v>
      </c>
      <c r="E230" s="67"/>
      <c r="F230" s="66"/>
      <c r="G230" s="66"/>
      <c r="H230" s="63"/>
    </row>
    <row r="231" spans="1:8" ht="57.75" customHeight="1" x14ac:dyDescent="0.25">
      <c r="A231" s="61"/>
      <c r="B231" s="71" t="s">
        <v>151</v>
      </c>
      <c r="C231" s="72" t="s">
        <v>248</v>
      </c>
      <c r="D231" s="17" t="s">
        <v>152</v>
      </c>
      <c r="E231" s="67">
        <v>17080</v>
      </c>
      <c r="F231" s="66">
        <v>17080</v>
      </c>
      <c r="G231" s="66">
        <v>17080</v>
      </c>
      <c r="H231" s="63">
        <f>G231/F231*100</f>
        <v>100</v>
      </c>
    </row>
    <row r="232" spans="1:8" ht="27" customHeight="1" x14ac:dyDescent="0.25">
      <c r="A232" s="61"/>
      <c r="B232" s="71"/>
      <c r="C232" s="72"/>
      <c r="D232" s="19" t="s">
        <v>37</v>
      </c>
      <c r="E232" s="67"/>
      <c r="F232" s="66"/>
      <c r="G232" s="66"/>
      <c r="H232" s="63"/>
    </row>
    <row r="233" spans="1:8" ht="117" customHeight="1" x14ac:dyDescent="0.25">
      <c r="A233" s="61"/>
      <c r="B233" s="71"/>
      <c r="C233" s="72"/>
      <c r="D233" s="17" t="s">
        <v>153</v>
      </c>
      <c r="E233" s="67"/>
      <c r="F233" s="66"/>
      <c r="G233" s="66"/>
      <c r="H233" s="63"/>
    </row>
    <row r="234" spans="1:8" ht="27.75" customHeight="1" x14ac:dyDescent="0.25">
      <c r="A234" s="61"/>
      <c r="B234" s="71"/>
      <c r="C234" s="72"/>
      <c r="D234" s="19" t="s">
        <v>44</v>
      </c>
      <c r="E234" s="67"/>
      <c r="F234" s="66"/>
      <c r="G234" s="66"/>
      <c r="H234" s="63"/>
    </row>
    <row r="235" spans="1:8" ht="38.25" customHeight="1" x14ac:dyDescent="0.25">
      <c r="A235" s="61"/>
      <c r="B235" s="71"/>
      <c r="C235" s="72"/>
      <c r="D235" s="17" t="s">
        <v>154</v>
      </c>
      <c r="E235" s="67"/>
      <c r="F235" s="66"/>
      <c r="G235" s="66"/>
      <c r="H235" s="63"/>
    </row>
    <row r="236" spans="1:8" ht="48" customHeight="1" x14ac:dyDescent="0.25">
      <c r="A236" s="61"/>
      <c r="B236" s="71" t="s">
        <v>155</v>
      </c>
      <c r="C236" s="72" t="s">
        <v>248</v>
      </c>
      <c r="D236" s="17" t="s">
        <v>156</v>
      </c>
      <c r="E236" s="67">
        <v>20000</v>
      </c>
      <c r="F236" s="66">
        <v>20000</v>
      </c>
      <c r="G236" s="66">
        <v>16215</v>
      </c>
      <c r="H236" s="63">
        <f>G236/F236*100</f>
        <v>81.075000000000003</v>
      </c>
    </row>
    <row r="237" spans="1:8" ht="28.5" customHeight="1" x14ac:dyDescent="0.25">
      <c r="A237" s="61"/>
      <c r="B237" s="71"/>
      <c r="C237" s="72"/>
      <c r="D237" s="19" t="s">
        <v>37</v>
      </c>
      <c r="E237" s="67"/>
      <c r="F237" s="66"/>
      <c r="G237" s="66"/>
      <c r="H237" s="63"/>
    </row>
    <row r="238" spans="1:8" ht="37.5" customHeight="1" x14ac:dyDescent="0.25">
      <c r="A238" s="61"/>
      <c r="B238" s="71"/>
      <c r="C238" s="72"/>
      <c r="D238" s="17" t="s">
        <v>191</v>
      </c>
      <c r="E238" s="67"/>
      <c r="F238" s="66"/>
      <c r="G238" s="66"/>
      <c r="H238" s="63"/>
    </row>
    <row r="239" spans="1:8" ht="24.75" customHeight="1" x14ac:dyDescent="0.25">
      <c r="A239" s="61"/>
      <c r="B239" s="71"/>
      <c r="C239" s="72"/>
      <c r="D239" s="19" t="s">
        <v>44</v>
      </c>
      <c r="E239" s="67"/>
      <c r="F239" s="66"/>
      <c r="G239" s="66"/>
      <c r="H239" s="63"/>
    </row>
    <row r="240" spans="1:8" ht="40.5" customHeight="1" x14ac:dyDescent="0.25">
      <c r="A240" s="61"/>
      <c r="B240" s="71"/>
      <c r="C240" s="72"/>
      <c r="D240" s="17" t="s">
        <v>157</v>
      </c>
      <c r="E240" s="67"/>
      <c r="F240" s="66"/>
      <c r="G240" s="66"/>
      <c r="H240" s="63"/>
    </row>
    <row r="241" spans="1:8" ht="62.25" customHeight="1" x14ac:dyDescent="0.25">
      <c r="A241" s="61"/>
      <c r="B241" s="71" t="s">
        <v>158</v>
      </c>
      <c r="C241" s="72" t="s">
        <v>248</v>
      </c>
      <c r="D241" s="17" t="s">
        <v>17</v>
      </c>
      <c r="E241" s="67">
        <v>15926.6</v>
      </c>
      <c r="F241" s="66">
        <v>15926.6</v>
      </c>
      <c r="G241" s="66">
        <v>15926.6</v>
      </c>
      <c r="H241" s="63">
        <f>G241/F241*100</f>
        <v>100</v>
      </c>
    </row>
    <row r="242" spans="1:8" ht="30" customHeight="1" x14ac:dyDescent="0.25">
      <c r="A242" s="61"/>
      <c r="B242" s="71"/>
      <c r="C242" s="72"/>
      <c r="D242" s="19" t="s">
        <v>37</v>
      </c>
      <c r="E242" s="67"/>
      <c r="F242" s="66"/>
      <c r="G242" s="66"/>
      <c r="H242" s="63"/>
    </row>
    <row r="243" spans="1:8" ht="57" customHeight="1" x14ac:dyDescent="0.25">
      <c r="A243" s="61"/>
      <c r="B243" s="71"/>
      <c r="C243" s="72"/>
      <c r="D243" s="17" t="s">
        <v>18</v>
      </c>
      <c r="E243" s="67"/>
      <c r="F243" s="66"/>
      <c r="G243" s="66"/>
      <c r="H243" s="63"/>
    </row>
    <row r="244" spans="1:8" ht="30.75" customHeight="1" x14ac:dyDescent="0.25">
      <c r="A244" s="61"/>
      <c r="B244" s="71"/>
      <c r="C244" s="72"/>
      <c r="D244" s="19" t="s">
        <v>44</v>
      </c>
      <c r="E244" s="67"/>
      <c r="F244" s="66"/>
      <c r="G244" s="66"/>
      <c r="H244" s="63"/>
    </row>
    <row r="245" spans="1:8" ht="41.25" customHeight="1" x14ac:dyDescent="0.25">
      <c r="A245" s="61"/>
      <c r="B245" s="71"/>
      <c r="C245" s="72"/>
      <c r="D245" s="17" t="s">
        <v>159</v>
      </c>
      <c r="E245" s="67"/>
      <c r="F245" s="66"/>
      <c r="G245" s="66"/>
      <c r="H245" s="63"/>
    </row>
    <row r="246" spans="1:8" ht="29.25" customHeight="1" x14ac:dyDescent="0.25">
      <c r="A246" s="36">
        <v>1168</v>
      </c>
      <c r="B246" s="36"/>
      <c r="C246" s="20"/>
      <c r="D246" s="37" t="s">
        <v>27</v>
      </c>
      <c r="E246" s="49"/>
      <c r="F246" s="43"/>
      <c r="G246" s="43"/>
      <c r="H246" s="43"/>
    </row>
    <row r="247" spans="1:8" ht="24" customHeight="1" x14ac:dyDescent="0.25">
      <c r="A247" s="61"/>
      <c r="B247" s="70"/>
      <c r="C247" s="70"/>
      <c r="D247" s="26" t="s">
        <v>160</v>
      </c>
      <c r="E247" s="67">
        <f>E253+E258+E263+E268+E273+E278+E283+E288</f>
        <v>6045156.5</v>
      </c>
      <c r="F247" s="67">
        <f>F253+F258+F263+F268+F273+F278+F283+F288</f>
        <v>6025368.6999999993</v>
      </c>
      <c r="G247" s="67">
        <f>G253+G258+G263+G268+G273+G278+G283+G288</f>
        <v>6020526.9099999992</v>
      </c>
      <c r="H247" s="63">
        <f>G247/F247*100</f>
        <v>99.919643257681486</v>
      </c>
    </row>
    <row r="248" spans="1:8" ht="25.5" customHeight="1" x14ac:dyDescent="0.25">
      <c r="A248" s="61"/>
      <c r="B248" s="70"/>
      <c r="C248" s="70"/>
      <c r="D248" s="19" t="s">
        <v>36</v>
      </c>
      <c r="E248" s="67"/>
      <c r="F248" s="67"/>
      <c r="G248" s="67"/>
      <c r="H248" s="63"/>
    </row>
    <row r="249" spans="1:8" ht="47.25" customHeight="1" x14ac:dyDescent="0.25">
      <c r="A249" s="61"/>
      <c r="B249" s="70"/>
      <c r="C249" s="70"/>
      <c r="D249" s="26" t="s">
        <v>161</v>
      </c>
      <c r="E249" s="67"/>
      <c r="F249" s="67"/>
      <c r="G249" s="67"/>
      <c r="H249" s="63"/>
    </row>
    <row r="250" spans="1:8" ht="33" customHeight="1" x14ac:dyDescent="0.25">
      <c r="A250" s="61"/>
      <c r="B250" s="70"/>
      <c r="C250" s="70"/>
      <c r="D250" s="19" t="s">
        <v>29</v>
      </c>
      <c r="E250" s="67"/>
      <c r="F250" s="67"/>
      <c r="G250" s="67"/>
      <c r="H250" s="63"/>
    </row>
    <row r="251" spans="1:8" ht="45.75" customHeight="1" x14ac:dyDescent="0.25">
      <c r="A251" s="61"/>
      <c r="B251" s="70"/>
      <c r="C251" s="70"/>
      <c r="D251" s="15" t="s">
        <v>162</v>
      </c>
      <c r="E251" s="67"/>
      <c r="F251" s="67"/>
      <c r="G251" s="67"/>
      <c r="H251" s="63"/>
    </row>
    <row r="252" spans="1:8" ht="21.75" customHeight="1" x14ac:dyDescent="0.25">
      <c r="A252" s="61"/>
      <c r="B252" s="20"/>
      <c r="C252" s="20"/>
      <c r="D252" s="36" t="s">
        <v>42</v>
      </c>
      <c r="E252" s="49"/>
      <c r="F252" s="43"/>
      <c r="G252" s="43"/>
      <c r="H252" s="43"/>
    </row>
    <row r="253" spans="1:8" ht="27" customHeight="1" x14ac:dyDescent="0.25">
      <c r="A253" s="61"/>
      <c r="B253" s="68" t="s">
        <v>58</v>
      </c>
      <c r="C253" s="69" t="s">
        <v>240</v>
      </c>
      <c r="D253" s="15" t="s">
        <v>163</v>
      </c>
      <c r="E253" s="67">
        <v>1284936.6000000001</v>
      </c>
      <c r="F253" s="66">
        <v>1284936.6000000001</v>
      </c>
      <c r="G253" s="66">
        <v>1284936.6000000001</v>
      </c>
      <c r="H253" s="63">
        <f>G253/F253*100</f>
        <v>100</v>
      </c>
    </row>
    <row r="254" spans="1:8" ht="24.75" customHeight="1" x14ac:dyDescent="0.25">
      <c r="A254" s="61"/>
      <c r="B254" s="68"/>
      <c r="C254" s="69"/>
      <c r="D254" s="19" t="s">
        <v>37</v>
      </c>
      <c r="E254" s="67"/>
      <c r="F254" s="66"/>
      <c r="G254" s="66"/>
      <c r="H254" s="63"/>
    </row>
    <row r="255" spans="1:8" ht="60" customHeight="1" x14ac:dyDescent="0.25">
      <c r="A255" s="61"/>
      <c r="B255" s="68"/>
      <c r="C255" s="69"/>
      <c r="D255" s="20" t="s">
        <v>192</v>
      </c>
      <c r="E255" s="67"/>
      <c r="F255" s="66"/>
      <c r="G255" s="66"/>
      <c r="H255" s="63"/>
    </row>
    <row r="256" spans="1:8" ht="25.5" customHeight="1" x14ac:dyDescent="0.25">
      <c r="A256" s="61"/>
      <c r="B256" s="68"/>
      <c r="C256" s="69"/>
      <c r="D256" s="19" t="s">
        <v>44</v>
      </c>
      <c r="E256" s="67"/>
      <c r="F256" s="66"/>
      <c r="G256" s="66"/>
      <c r="H256" s="63"/>
    </row>
    <row r="257" spans="1:8" ht="41.25" customHeight="1" x14ac:dyDescent="0.25">
      <c r="A257" s="61"/>
      <c r="B257" s="68"/>
      <c r="C257" s="69"/>
      <c r="D257" s="15" t="s">
        <v>164</v>
      </c>
      <c r="E257" s="67"/>
      <c r="F257" s="66"/>
      <c r="G257" s="66"/>
      <c r="H257" s="63"/>
    </row>
    <row r="258" spans="1:8" ht="35.25" customHeight="1" x14ac:dyDescent="0.25">
      <c r="A258" s="61"/>
      <c r="B258" s="68" t="s">
        <v>66</v>
      </c>
      <c r="C258" s="69" t="s">
        <v>240</v>
      </c>
      <c r="D258" s="15" t="s">
        <v>165</v>
      </c>
      <c r="E258" s="67">
        <v>333560.40000000002</v>
      </c>
      <c r="F258" s="67">
        <v>333560.40000000002</v>
      </c>
      <c r="G258" s="67">
        <v>333560.40000000002</v>
      </c>
      <c r="H258" s="63">
        <f>G258/F258*100</f>
        <v>100</v>
      </c>
    </row>
    <row r="259" spans="1:8" ht="19.5" customHeight="1" x14ac:dyDescent="0.25">
      <c r="A259" s="61"/>
      <c r="B259" s="68"/>
      <c r="C259" s="69"/>
      <c r="D259" s="19" t="s">
        <v>37</v>
      </c>
      <c r="E259" s="67"/>
      <c r="F259" s="67"/>
      <c r="G259" s="67"/>
      <c r="H259" s="63"/>
    </row>
    <row r="260" spans="1:8" ht="59.25" customHeight="1" x14ac:dyDescent="0.25">
      <c r="A260" s="61"/>
      <c r="B260" s="68"/>
      <c r="C260" s="69"/>
      <c r="D260" s="20" t="s">
        <v>252</v>
      </c>
      <c r="E260" s="67"/>
      <c r="F260" s="67"/>
      <c r="G260" s="67"/>
      <c r="H260" s="63"/>
    </row>
    <row r="261" spans="1:8" ht="24" customHeight="1" x14ac:dyDescent="0.25">
      <c r="A261" s="61"/>
      <c r="B261" s="68"/>
      <c r="C261" s="69"/>
      <c r="D261" s="19" t="s">
        <v>44</v>
      </c>
      <c r="E261" s="67"/>
      <c r="F261" s="67"/>
      <c r="G261" s="67"/>
      <c r="H261" s="63"/>
    </row>
    <row r="262" spans="1:8" ht="37.5" customHeight="1" x14ac:dyDescent="0.25">
      <c r="A262" s="61"/>
      <c r="B262" s="68"/>
      <c r="C262" s="69"/>
      <c r="D262" s="15" t="s">
        <v>166</v>
      </c>
      <c r="E262" s="67"/>
      <c r="F262" s="67"/>
      <c r="G262" s="67"/>
      <c r="H262" s="63"/>
    </row>
    <row r="263" spans="1:8" ht="18.75" customHeight="1" x14ac:dyDescent="0.25">
      <c r="A263" s="61"/>
      <c r="B263" s="68" t="s">
        <v>70</v>
      </c>
      <c r="C263" s="69" t="s">
        <v>240</v>
      </c>
      <c r="D263" s="15" t="s">
        <v>167</v>
      </c>
      <c r="E263" s="67">
        <v>1562925.5</v>
      </c>
      <c r="F263" s="67">
        <v>1562925.5</v>
      </c>
      <c r="G263" s="67">
        <v>1562925.5</v>
      </c>
      <c r="H263" s="63">
        <f>G263/F263*100</f>
        <v>100</v>
      </c>
    </row>
    <row r="264" spans="1:8" ht="23.25" customHeight="1" x14ac:dyDescent="0.25">
      <c r="A264" s="61"/>
      <c r="B264" s="68"/>
      <c r="C264" s="69"/>
      <c r="D264" s="19" t="s">
        <v>37</v>
      </c>
      <c r="E264" s="67"/>
      <c r="F264" s="67"/>
      <c r="G264" s="67"/>
      <c r="H264" s="63"/>
    </row>
    <row r="265" spans="1:8" ht="33" customHeight="1" x14ac:dyDescent="0.25">
      <c r="A265" s="61"/>
      <c r="B265" s="68"/>
      <c r="C265" s="69"/>
      <c r="D265" s="20" t="s">
        <v>168</v>
      </c>
      <c r="E265" s="67"/>
      <c r="F265" s="67"/>
      <c r="G265" s="67"/>
      <c r="H265" s="63"/>
    </row>
    <row r="266" spans="1:8" ht="21.75" customHeight="1" x14ac:dyDescent="0.25">
      <c r="A266" s="61"/>
      <c r="B266" s="68"/>
      <c r="C266" s="69"/>
      <c r="D266" s="19" t="s">
        <v>44</v>
      </c>
      <c r="E266" s="67"/>
      <c r="F266" s="67"/>
      <c r="G266" s="67"/>
      <c r="H266" s="63"/>
    </row>
    <row r="267" spans="1:8" ht="279" customHeight="1" x14ac:dyDescent="0.25">
      <c r="A267" s="61"/>
      <c r="B267" s="68"/>
      <c r="C267" s="69"/>
      <c r="D267" s="21" t="s">
        <v>169</v>
      </c>
      <c r="E267" s="67"/>
      <c r="F267" s="67"/>
      <c r="G267" s="67"/>
      <c r="H267" s="63"/>
    </row>
    <row r="268" spans="1:8" ht="18.75" customHeight="1" x14ac:dyDescent="0.25">
      <c r="A268" s="61"/>
      <c r="B268" s="68" t="s">
        <v>73</v>
      </c>
      <c r="C268" s="69" t="s">
        <v>240</v>
      </c>
      <c r="D268" s="15" t="s">
        <v>170</v>
      </c>
      <c r="E268" s="67">
        <v>1471037.7</v>
      </c>
      <c r="F268" s="67">
        <v>1471037.7</v>
      </c>
      <c r="G268" s="67">
        <v>1471037.7</v>
      </c>
      <c r="H268" s="63">
        <f>G268/F268*100</f>
        <v>100</v>
      </c>
    </row>
    <row r="269" spans="1:8" ht="19.5" customHeight="1" x14ac:dyDescent="0.25">
      <c r="A269" s="61"/>
      <c r="B269" s="68"/>
      <c r="C269" s="69"/>
      <c r="D269" s="19" t="s">
        <v>37</v>
      </c>
      <c r="E269" s="67"/>
      <c r="F269" s="67"/>
      <c r="G269" s="67"/>
      <c r="H269" s="63"/>
    </row>
    <row r="270" spans="1:8" ht="46.5" customHeight="1" x14ac:dyDescent="0.25">
      <c r="A270" s="61"/>
      <c r="B270" s="68"/>
      <c r="C270" s="69"/>
      <c r="D270" s="20" t="s">
        <v>193</v>
      </c>
      <c r="E270" s="67"/>
      <c r="F270" s="67"/>
      <c r="G270" s="67"/>
      <c r="H270" s="63"/>
    </row>
    <row r="271" spans="1:8" ht="25.5" customHeight="1" x14ac:dyDescent="0.25">
      <c r="A271" s="61"/>
      <c r="B271" s="68"/>
      <c r="C271" s="69"/>
      <c r="D271" s="19" t="s">
        <v>44</v>
      </c>
      <c r="E271" s="67"/>
      <c r="F271" s="67"/>
      <c r="G271" s="67"/>
      <c r="H271" s="63"/>
    </row>
    <row r="272" spans="1:8" ht="216" customHeight="1" x14ac:dyDescent="0.25">
      <c r="A272" s="61"/>
      <c r="B272" s="68"/>
      <c r="C272" s="69"/>
      <c r="D272" s="21" t="s">
        <v>194</v>
      </c>
      <c r="E272" s="67"/>
      <c r="F272" s="67"/>
      <c r="G272" s="67"/>
      <c r="H272" s="63"/>
    </row>
    <row r="273" spans="1:8" ht="36.75" customHeight="1" x14ac:dyDescent="0.25">
      <c r="A273" s="61"/>
      <c r="B273" s="68" t="s">
        <v>118</v>
      </c>
      <c r="C273" s="69" t="s">
        <v>251</v>
      </c>
      <c r="D273" s="15" t="s">
        <v>171</v>
      </c>
      <c r="E273" s="67">
        <v>39104.6</v>
      </c>
      <c r="F273" s="66">
        <v>39104.6</v>
      </c>
      <c r="G273" s="66">
        <v>39104.6</v>
      </c>
      <c r="H273" s="63">
        <f>G273/F273*100</f>
        <v>100</v>
      </c>
    </row>
    <row r="274" spans="1:8" ht="26.25" customHeight="1" x14ac:dyDescent="0.25">
      <c r="A274" s="61"/>
      <c r="B274" s="68"/>
      <c r="C274" s="69"/>
      <c r="D274" s="19" t="s">
        <v>37</v>
      </c>
      <c r="E274" s="67"/>
      <c r="F274" s="66"/>
      <c r="G274" s="66"/>
      <c r="H274" s="63"/>
    </row>
    <row r="275" spans="1:8" ht="59.25" customHeight="1" x14ac:dyDescent="0.25">
      <c r="A275" s="61"/>
      <c r="B275" s="68"/>
      <c r="C275" s="69"/>
      <c r="D275" s="20" t="s">
        <v>172</v>
      </c>
      <c r="E275" s="67"/>
      <c r="F275" s="66"/>
      <c r="G275" s="66"/>
      <c r="H275" s="63"/>
    </row>
    <row r="276" spans="1:8" ht="22.5" customHeight="1" x14ac:dyDescent="0.25">
      <c r="A276" s="61"/>
      <c r="B276" s="68"/>
      <c r="C276" s="69"/>
      <c r="D276" s="19" t="s">
        <v>44</v>
      </c>
      <c r="E276" s="67"/>
      <c r="F276" s="66"/>
      <c r="G276" s="66"/>
      <c r="H276" s="63"/>
    </row>
    <row r="277" spans="1:8" ht="31.5" customHeight="1" x14ac:dyDescent="0.25">
      <c r="A277" s="61"/>
      <c r="B277" s="68"/>
      <c r="C277" s="69"/>
      <c r="D277" s="20" t="s">
        <v>173</v>
      </c>
      <c r="E277" s="67"/>
      <c r="F277" s="66"/>
      <c r="G277" s="66"/>
      <c r="H277" s="63"/>
    </row>
    <row r="278" spans="1:8" ht="26.25" customHeight="1" x14ac:dyDescent="0.25">
      <c r="A278" s="61"/>
      <c r="B278" s="68" t="s">
        <v>121</v>
      </c>
      <c r="C278" s="69" t="s">
        <v>240</v>
      </c>
      <c r="D278" s="15" t="s">
        <v>174</v>
      </c>
      <c r="E278" s="67">
        <v>1181344.1000000001</v>
      </c>
      <c r="F278" s="66">
        <v>1167436.3</v>
      </c>
      <c r="G278" s="66">
        <v>1162594.51</v>
      </c>
      <c r="H278" s="63">
        <f>G278/F278*100</f>
        <v>99.58526302462927</v>
      </c>
    </row>
    <row r="279" spans="1:8" ht="25.5" customHeight="1" x14ac:dyDescent="0.25">
      <c r="A279" s="61"/>
      <c r="B279" s="68"/>
      <c r="C279" s="69"/>
      <c r="D279" s="19" t="s">
        <v>37</v>
      </c>
      <c r="E279" s="67"/>
      <c r="F279" s="66"/>
      <c r="G279" s="66"/>
      <c r="H279" s="63"/>
    </row>
    <row r="280" spans="1:8" ht="174" customHeight="1" x14ac:dyDescent="0.25">
      <c r="A280" s="61"/>
      <c r="B280" s="68"/>
      <c r="C280" s="69"/>
      <c r="D280" s="39" t="s">
        <v>195</v>
      </c>
      <c r="E280" s="67"/>
      <c r="F280" s="66"/>
      <c r="G280" s="66"/>
      <c r="H280" s="63"/>
    </row>
    <row r="281" spans="1:8" ht="22.5" customHeight="1" x14ac:dyDescent="0.25">
      <c r="A281" s="61"/>
      <c r="B281" s="68"/>
      <c r="C281" s="69"/>
      <c r="D281" s="19" t="s">
        <v>44</v>
      </c>
      <c r="E281" s="67"/>
      <c r="F281" s="66"/>
      <c r="G281" s="66"/>
      <c r="H281" s="63"/>
    </row>
    <row r="282" spans="1:8" ht="18.75" customHeight="1" x14ac:dyDescent="0.25">
      <c r="A282" s="61"/>
      <c r="B282" s="68"/>
      <c r="C282" s="69"/>
      <c r="D282" s="27" t="s">
        <v>6</v>
      </c>
      <c r="E282" s="67"/>
      <c r="F282" s="66"/>
      <c r="G282" s="66"/>
      <c r="H282" s="63"/>
    </row>
    <row r="283" spans="1:8" ht="51" customHeight="1" x14ac:dyDescent="0.25">
      <c r="A283" s="61"/>
      <c r="B283" s="68" t="s">
        <v>7</v>
      </c>
      <c r="C283" s="69" t="s">
        <v>240</v>
      </c>
      <c r="D283" s="28" t="s">
        <v>8</v>
      </c>
      <c r="E283" s="67">
        <v>5880</v>
      </c>
      <c r="F283" s="67">
        <v>0</v>
      </c>
      <c r="G283" s="67">
        <v>0</v>
      </c>
      <c r="H283" s="67">
        <v>0</v>
      </c>
    </row>
    <row r="284" spans="1:8" ht="19.5" customHeight="1" x14ac:dyDescent="0.25">
      <c r="A284" s="61"/>
      <c r="B284" s="68"/>
      <c r="C284" s="69"/>
      <c r="D284" s="19" t="s">
        <v>37</v>
      </c>
      <c r="E284" s="67"/>
      <c r="F284" s="67"/>
      <c r="G284" s="67"/>
      <c r="H284" s="67"/>
    </row>
    <row r="285" spans="1:8" ht="119.25" customHeight="1" x14ac:dyDescent="0.25">
      <c r="A285" s="61"/>
      <c r="B285" s="68"/>
      <c r="C285" s="69"/>
      <c r="D285" s="39" t="s">
        <v>9</v>
      </c>
      <c r="E285" s="67"/>
      <c r="F285" s="67"/>
      <c r="G285" s="67"/>
      <c r="H285" s="67"/>
    </row>
    <row r="286" spans="1:8" ht="21" customHeight="1" x14ac:dyDescent="0.25">
      <c r="A286" s="61"/>
      <c r="B286" s="68"/>
      <c r="C286" s="69"/>
      <c r="D286" s="19" t="s">
        <v>44</v>
      </c>
      <c r="E286" s="67"/>
      <c r="F286" s="67"/>
      <c r="G286" s="67"/>
      <c r="H286" s="67"/>
    </row>
    <row r="287" spans="1:8" ht="49.5" customHeight="1" x14ac:dyDescent="0.25">
      <c r="A287" s="61"/>
      <c r="B287" s="68"/>
      <c r="C287" s="69"/>
      <c r="D287" s="28" t="s">
        <v>10</v>
      </c>
      <c r="E287" s="67"/>
      <c r="F287" s="67"/>
      <c r="G287" s="67"/>
      <c r="H287" s="67"/>
    </row>
    <row r="288" spans="1:8" ht="24" customHeight="1" x14ac:dyDescent="0.25">
      <c r="A288" s="61"/>
      <c r="B288" s="68" t="s">
        <v>11</v>
      </c>
      <c r="C288" s="69" t="s">
        <v>240</v>
      </c>
      <c r="D288" s="28" t="s">
        <v>19</v>
      </c>
      <c r="E288" s="67">
        <v>166367.6</v>
      </c>
      <c r="F288" s="66">
        <v>166367.6</v>
      </c>
      <c r="G288" s="66">
        <v>166367.6</v>
      </c>
      <c r="H288" s="63">
        <f>G288/F288*100</f>
        <v>100</v>
      </c>
    </row>
    <row r="289" spans="1:8" ht="24.75" customHeight="1" x14ac:dyDescent="0.25">
      <c r="A289" s="61"/>
      <c r="B289" s="68"/>
      <c r="C289" s="69"/>
      <c r="D289" s="19" t="s">
        <v>37</v>
      </c>
      <c r="E289" s="67"/>
      <c r="F289" s="66"/>
      <c r="G289" s="66"/>
      <c r="H289" s="63"/>
    </row>
    <row r="290" spans="1:8" ht="41.25" customHeight="1" x14ac:dyDescent="0.25">
      <c r="A290" s="61"/>
      <c r="B290" s="68"/>
      <c r="C290" s="69"/>
      <c r="D290" s="28" t="s">
        <v>20</v>
      </c>
      <c r="E290" s="67"/>
      <c r="F290" s="66"/>
      <c r="G290" s="66"/>
      <c r="H290" s="63"/>
    </row>
    <row r="291" spans="1:8" ht="21.75" customHeight="1" x14ac:dyDescent="0.25">
      <c r="A291" s="61"/>
      <c r="B291" s="68"/>
      <c r="C291" s="69"/>
      <c r="D291" s="19" t="s">
        <v>44</v>
      </c>
      <c r="E291" s="67"/>
      <c r="F291" s="66"/>
      <c r="G291" s="66"/>
      <c r="H291" s="63"/>
    </row>
    <row r="292" spans="1:8" ht="36" customHeight="1" x14ac:dyDescent="0.25">
      <c r="A292" s="61"/>
      <c r="B292" s="68"/>
      <c r="C292" s="69"/>
      <c r="D292" s="28" t="s">
        <v>12</v>
      </c>
      <c r="E292" s="67"/>
      <c r="F292" s="66"/>
      <c r="G292" s="66"/>
      <c r="H292" s="63"/>
    </row>
    <row r="293" spans="1:8" ht="13.5" x14ac:dyDescent="0.25">
      <c r="A293" s="61"/>
      <c r="B293" s="61" t="s">
        <v>5</v>
      </c>
      <c r="C293" s="61" t="s">
        <v>240</v>
      </c>
      <c r="D293" s="15" t="s">
        <v>196</v>
      </c>
      <c r="E293" s="66"/>
      <c r="F293" s="66">
        <v>4130382.5</v>
      </c>
      <c r="G293" s="66">
        <v>4697363.7</v>
      </c>
      <c r="H293" s="63">
        <f>G293/F293*100</f>
        <v>113.72708701918044</v>
      </c>
    </row>
    <row r="294" spans="1:8" ht="13.5" x14ac:dyDescent="0.25">
      <c r="A294" s="61"/>
      <c r="B294" s="61"/>
      <c r="C294" s="61"/>
      <c r="D294" s="15" t="s">
        <v>160</v>
      </c>
      <c r="E294" s="66"/>
      <c r="F294" s="66"/>
      <c r="G294" s="66"/>
      <c r="H294" s="63"/>
    </row>
    <row r="295" spans="1:8" ht="22.5" customHeight="1" x14ac:dyDescent="0.25">
      <c r="A295" s="61"/>
      <c r="B295" s="61"/>
      <c r="C295" s="61"/>
      <c r="D295" s="19" t="s">
        <v>36</v>
      </c>
      <c r="E295" s="66"/>
      <c r="F295" s="66"/>
      <c r="G295" s="66"/>
      <c r="H295" s="63"/>
    </row>
    <row r="296" spans="1:8" ht="94.5" customHeight="1" x14ac:dyDescent="0.25">
      <c r="A296" s="61"/>
      <c r="B296" s="61"/>
      <c r="C296" s="61"/>
      <c r="D296" s="15" t="s">
        <v>0</v>
      </c>
      <c r="E296" s="66"/>
      <c r="F296" s="66"/>
      <c r="G296" s="66"/>
      <c r="H296" s="63"/>
    </row>
    <row r="297" spans="1:8" ht="21.75" customHeight="1" x14ac:dyDescent="0.25">
      <c r="A297" s="61"/>
      <c r="B297" s="61"/>
      <c r="C297" s="61"/>
      <c r="D297" s="19" t="s">
        <v>29</v>
      </c>
      <c r="E297" s="66"/>
      <c r="F297" s="66"/>
      <c r="G297" s="66"/>
      <c r="H297" s="63"/>
    </row>
    <row r="298" spans="1:8" ht="51.75" customHeight="1" x14ac:dyDescent="0.25">
      <c r="A298" s="61"/>
      <c r="B298" s="61"/>
      <c r="C298" s="61"/>
      <c r="D298" s="15" t="s">
        <v>162</v>
      </c>
      <c r="E298" s="66"/>
      <c r="F298" s="66"/>
      <c r="G298" s="66"/>
      <c r="H298" s="63"/>
    </row>
    <row r="299" spans="1:8" ht="35.25" customHeight="1" x14ac:dyDescent="0.25">
      <c r="A299" s="61"/>
      <c r="B299" s="61"/>
      <c r="C299" s="61"/>
      <c r="D299" s="15" t="s">
        <v>1</v>
      </c>
      <c r="E299" s="66"/>
      <c r="F299" s="66"/>
      <c r="G299" s="66"/>
      <c r="H299" s="63"/>
    </row>
    <row r="300" spans="1:8" ht="27" x14ac:dyDescent="0.25">
      <c r="A300" s="15">
        <v>1168</v>
      </c>
      <c r="B300" s="61"/>
      <c r="C300" s="61"/>
      <c r="D300" s="15" t="s">
        <v>2</v>
      </c>
      <c r="E300" s="66"/>
      <c r="F300" s="66"/>
      <c r="G300" s="66"/>
      <c r="H300" s="63"/>
    </row>
    <row r="301" spans="1:8" ht="24.75" customHeight="1" x14ac:dyDescent="0.25">
      <c r="A301" s="61"/>
      <c r="B301" s="61"/>
      <c r="C301" s="61"/>
      <c r="D301" s="19" t="s">
        <v>37</v>
      </c>
      <c r="E301" s="66"/>
      <c r="F301" s="66"/>
      <c r="G301" s="66"/>
      <c r="H301" s="63"/>
    </row>
    <row r="302" spans="1:8" ht="145.5" customHeight="1" x14ac:dyDescent="0.25">
      <c r="A302" s="61"/>
      <c r="B302" s="61"/>
      <c r="C302" s="61"/>
      <c r="D302" s="15" t="s">
        <v>3</v>
      </c>
      <c r="E302" s="66"/>
      <c r="F302" s="66"/>
      <c r="G302" s="66"/>
      <c r="H302" s="63"/>
    </row>
    <row r="303" spans="1:8" ht="24.75" customHeight="1" x14ac:dyDescent="0.25">
      <c r="A303" s="61"/>
      <c r="B303" s="61"/>
      <c r="C303" s="61"/>
      <c r="D303" s="19" t="s">
        <v>44</v>
      </c>
      <c r="E303" s="66"/>
      <c r="F303" s="66"/>
      <c r="G303" s="66"/>
      <c r="H303" s="63"/>
    </row>
    <row r="304" spans="1:8" ht="21.75" customHeight="1" x14ac:dyDescent="0.25">
      <c r="A304" s="61"/>
      <c r="B304" s="61"/>
      <c r="C304" s="61"/>
      <c r="D304" s="15" t="s">
        <v>4</v>
      </c>
      <c r="E304" s="43"/>
      <c r="F304" s="43"/>
      <c r="G304" s="43"/>
      <c r="H304" s="43"/>
    </row>
    <row r="305" spans="1:8" ht="24" customHeight="1" x14ac:dyDescent="0.25">
      <c r="A305" s="32">
        <v>1168</v>
      </c>
      <c r="B305" s="31"/>
      <c r="C305" s="31"/>
      <c r="D305" s="32" t="s">
        <v>196</v>
      </c>
      <c r="E305" s="51"/>
      <c r="F305" s="44"/>
      <c r="G305" s="44"/>
      <c r="H305" s="44"/>
    </row>
    <row r="306" spans="1:8" ht="20.25" customHeight="1" x14ac:dyDescent="0.25">
      <c r="A306" s="61"/>
      <c r="B306" s="78" t="s">
        <v>197</v>
      </c>
      <c r="C306" s="61" t="s">
        <v>249</v>
      </c>
      <c r="D306" s="15" t="s">
        <v>160</v>
      </c>
      <c r="E306" s="51"/>
      <c r="F306" s="51">
        <f>F308</f>
        <v>9014</v>
      </c>
      <c r="G306" s="51">
        <f>G308</f>
        <v>9014</v>
      </c>
      <c r="H306" s="41">
        <f>G306/F306*100</f>
        <v>100</v>
      </c>
    </row>
    <row r="307" spans="1:8" ht="23.25" customHeight="1" x14ac:dyDescent="0.25">
      <c r="A307" s="61"/>
      <c r="B307" s="78"/>
      <c r="C307" s="61"/>
      <c r="D307" s="19" t="s">
        <v>36</v>
      </c>
      <c r="E307" s="51"/>
      <c r="F307" s="51"/>
      <c r="G307" s="51"/>
      <c r="H307" s="41"/>
    </row>
    <row r="308" spans="1:8" ht="53.25" customHeight="1" x14ac:dyDescent="0.25">
      <c r="A308" s="61"/>
      <c r="B308" s="78"/>
      <c r="C308" s="61"/>
      <c r="D308" s="30" t="s">
        <v>198</v>
      </c>
      <c r="E308" s="63"/>
      <c r="F308" s="63">
        <v>9014</v>
      </c>
      <c r="G308" s="63">
        <v>9014</v>
      </c>
      <c r="H308" s="63">
        <v>100</v>
      </c>
    </row>
    <row r="309" spans="1:8" ht="28.5" customHeight="1" x14ac:dyDescent="0.25">
      <c r="A309" s="61"/>
      <c r="B309" s="78"/>
      <c r="C309" s="61"/>
      <c r="D309" s="19" t="s">
        <v>29</v>
      </c>
      <c r="E309" s="63"/>
      <c r="F309" s="63"/>
      <c r="G309" s="63"/>
      <c r="H309" s="63"/>
    </row>
    <row r="310" spans="1:8" ht="48.75" customHeight="1" x14ac:dyDescent="0.25">
      <c r="A310" s="61"/>
      <c r="B310" s="78"/>
      <c r="C310" s="61"/>
      <c r="D310" s="15" t="s">
        <v>162</v>
      </c>
      <c r="E310" s="63"/>
      <c r="F310" s="63"/>
      <c r="G310" s="63"/>
      <c r="H310" s="63"/>
    </row>
    <row r="311" spans="1:8" ht="21.75" customHeight="1" x14ac:dyDescent="0.25">
      <c r="A311" s="61"/>
      <c r="B311" s="78"/>
      <c r="C311" s="61"/>
      <c r="D311" s="32" t="s">
        <v>1</v>
      </c>
      <c r="E311" s="63"/>
      <c r="F311" s="63"/>
      <c r="G311" s="63"/>
      <c r="H311" s="63"/>
    </row>
    <row r="312" spans="1:8" ht="53.25" customHeight="1" x14ac:dyDescent="0.25">
      <c r="A312" s="61"/>
      <c r="B312" s="78"/>
      <c r="C312" s="61"/>
      <c r="D312" s="15" t="s">
        <v>2</v>
      </c>
      <c r="E312" s="63"/>
      <c r="F312" s="63"/>
      <c r="G312" s="63"/>
      <c r="H312" s="63"/>
    </row>
    <row r="313" spans="1:8" ht="22.5" customHeight="1" x14ac:dyDescent="0.25">
      <c r="A313" s="61"/>
      <c r="B313" s="78"/>
      <c r="C313" s="61"/>
      <c r="D313" s="19" t="s">
        <v>37</v>
      </c>
      <c r="E313" s="63"/>
      <c r="F313" s="63"/>
      <c r="G313" s="63"/>
      <c r="H313" s="63"/>
    </row>
    <row r="314" spans="1:8" ht="59.25" customHeight="1" x14ac:dyDescent="0.25">
      <c r="A314" s="61"/>
      <c r="B314" s="78"/>
      <c r="C314" s="61"/>
      <c r="D314" s="30" t="s">
        <v>198</v>
      </c>
      <c r="E314" s="63"/>
      <c r="F314" s="63"/>
      <c r="G314" s="63"/>
      <c r="H314" s="63"/>
    </row>
    <row r="315" spans="1:8" ht="23.25" customHeight="1" x14ac:dyDescent="0.25">
      <c r="A315" s="32">
        <v>1168</v>
      </c>
      <c r="B315" s="31"/>
      <c r="C315" s="31"/>
      <c r="D315" s="32" t="s">
        <v>196</v>
      </c>
      <c r="E315" s="51"/>
      <c r="F315" s="44"/>
      <c r="G315" s="44"/>
      <c r="H315" s="44"/>
    </row>
    <row r="316" spans="1:8" ht="20.25" customHeight="1" x14ac:dyDescent="0.25">
      <c r="A316" s="61"/>
      <c r="B316" s="61" t="s">
        <v>200</v>
      </c>
      <c r="C316" s="61" t="s">
        <v>249</v>
      </c>
      <c r="D316" s="15" t="s">
        <v>160</v>
      </c>
      <c r="E316" s="51"/>
      <c r="F316" s="51">
        <f>F318</f>
        <v>4976</v>
      </c>
      <c r="G316" s="51">
        <f>G318</f>
        <v>4976</v>
      </c>
      <c r="H316" s="41">
        <f>G316/F316*100</f>
        <v>100</v>
      </c>
    </row>
    <row r="317" spans="1:8" ht="25.5" customHeight="1" x14ac:dyDescent="0.25">
      <c r="A317" s="61"/>
      <c r="B317" s="61"/>
      <c r="C317" s="61"/>
      <c r="D317" s="19" t="s">
        <v>36</v>
      </c>
      <c r="E317" s="51"/>
      <c r="F317" s="51"/>
      <c r="G317" s="51"/>
      <c r="H317" s="41"/>
    </row>
    <row r="318" spans="1:8" ht="70.5" customHeight="1" x14ac:dyDescent="0.25">
      <c r="A318" s="61"/>
      <c r="B318" s="61"/>
      <c r="C318" s="61"/>
      <c r="D318" s="30" t="s">
        <v>199</v>
      </c>
      <c r="E318" s="65"/>
      <c r="F318" s="63">
        <v>4976</v>
      </c>
      <c r="G318" s="63">
        <v>4976</v>
      </c>
      <c r="H318" s="63">
        <f>G318/F318*100</f>
        <v>100</v>
      </c>
    </row>
    <row r="319" spans="1:8" ht="24.75" customHeight="1" x14ac:dyDescent="0.25">
      <c r="A319" s="61"/>
      <c r="B319" s="61"/>
      <c r="C319" s="61"/>
      <c r="D319" s="19" t="s">
        <v>29</v>
      </c>
      <c r="E319" s="65"/>
      <c r="F319" s="63"/>
      <c r="G319" s="63"/>
      <c r="H319" s="63"/>
    </row>
    <row r="320" spans="1:8" ht="50.25" customHeight="1" x14ac:dyDescent="0.25">
      <c r="A320" s="61"/>
      <c r="B320" s="61"/>
      <c r="C320" s="61"/>
      <c r="D320" s="15" t="s">
        <v>162</v>
      </c>
      <c r="E320" s="65"/>
      <c r="F320" s="63"/>
      <c r="G320" s="63"/>
      <c r="H320" s="63"/>
    </row>
    <row r="321" spans="1:8" ht="22.5" customHeight="1" x14ac:dyDescent="0.25">
      <c r="A321" s="61"/>
      <c r="B321" s="61"/>
      <c r="C321" s="61"/>
      <c r="D321" s="32" t="s">
        <v>1</v>
      </c>
      <c r="E321" s="65"/>
      <c r="F321" s="63"/>
      <c r="G321" s="63"/>
      <c r="H321" s="63"/>
    </row>
    <row r="322" spans="1:8" ht="37.5" customHeight="1" x14ac:dyDescent="0.25">
      <c r="A322" s="61"/>
      <c r="B322" s="61"/>
      <c r="C322" s="61"/>
      <c r="D322" s="15" t="s">
        <v>2</v>
      </c>
      <c r="E322" s="65"/>
      <c r="F322" s="63"/>
      <c r="G322" s="63"/>
      <c r="H322" s="63"/>
    </row>
    <row r="323" spans="1:8" ht="22.5" customHeight="1" x14ac:dyDescent="0.25">
      <c r="A323" s="61"/>
      <c r="B323" s="61"/>
      <c r="C323" s="61"/>
      <c r="D323" s="19" t="s">
        <v>37</v>
      </c>
      <c r="E323" s="65"/>
      <c r="F323" s="63"/>
      <c r="G323" s="63"/>
      <c r="H323" s="63"/>
    </row>
    <row r="324" spans="1:8" ht="63.75" customHeight="1" x14ac:dyDescent="0.25">
      <c r="A324" s="61"/>
      <c r="B324" s="61"/>
      <c r="C324" s="61"/>
      <c r="D324" s="30" t="s">
        <v>199</v>
      </c>
      <c r="E324" s="65"/>
      <c r="F324" s="63"/>
      <c r="G324" s="63"/>
      <c r="H324" s="63"/>
    </row>
    <row r="325" spans="1:8" ht="21.75" customHeight="1" x14ac:dyDescent="0.25">
      <c r="A325" s="32">
        <v>1168</v>
      </c>
      <c r="B325" s="31"/>
      <c r="C325" s="31"/>
      <c r="D325" s="32" t="s">
        <v>196</v>
      </c>
      <c r="E325" s="51"/>
      <c r="F325" s="44"/>
      <c r="G325" s="44"/>
      <c r="H325" s="44"/>
    </row>
    <row r="326" spans="1:8" ht="21.75" customHeight="1" x14ac:dyDescent="0.25">
      <c r="A326" s="61"/>
      <c r="B326" s="61" t="s">
        <v>200</v>
      </c>
      <c r="C326" s="61" t="s">
        <v>249</v>
      </c>
      <c r="D326" s="15" t="s">
        <v>160</v>
      </c>
      <c r="E326" s="51"/>
      <c r="F326" s="41">
        <f>F328</f>
        <v>12020</v>
      </c>
      <c r="G326" s="41">
        <f>G328</f>
        <v>11779.1</v>
      </c>
      <c r="H326" s="41">
        <f>G326/F326*100</f>
        <v>97.99584026622297</v>
      </c>
    </row>
    <row r="327" spans="1:8" ht="28.5" customHeight="1" x14ac:dyDescent="0.25">
      <c r="A327" s="61"/>
      <c r="B327" s="61"/>
      <c r="C327" s="61"/>
      <c r="D327" s="19" t="s">
        <v>36</v>
      </c>
      <c r="E327" s="51"/>
      <c r="F327" s="51"/>
      <c r="G327" s="51"/>
      <c r="H327" s="41"/>
    </row>
    <row r="328" spans="1:8" ht="52.5" customHeight="1" x14ac:dyDescent="0.25">
      <c r="A328" s="61"/>
      <c r="B328" s="61"/>
      <c r="C328" s="61"/>
      <c r="D328" s="30" t="s">
        <v>201</v>
      </c>
      <c r="E328" s="65"/>
      <c r="F328" s="63">
        <v>12020</v>
      </c>
      <c r="G328" s="63">
        <v>11779.1</v>
      </c>
      <c r="H328" s="63">
        <f>G328/F328*100</f>
        <v>97.99584026622297</v>
      </c>
    </row>
    <row r="329" spans="1:8" ht="20.25" customHeight="1" x14ac:dyDescent="0.25">
      <c r="A329" s="61"/>
      <c r="B329" s="61"/>
      <c r="C329" s="61"/>
      <c r="D329" s="19" t="s">
        <v>29</v>
      </c>
      <c r="E329" s="65"/>
      <c r="F329" s="63"/>
      <c r="G329" s="63"/>
      <c r="H329" s="63"/>
    </row>
    <row r="330" spans="1:8" ht="51.75" customHeight="1" x14ac:dyDescent="0.25">
      <c r="A330" s="61"/>
      <c r="B330" s="61"/>
      <c r="C330" s="61"/>
      <c r="D330" s="15" t="s">
        <v>162</v>
      </c>
      <c r="E330" s="65"/>
      <c r="F330" s="63"/>
      <c r="G330" s="63"/>
      <c r="H330" s="63"/>
    </row>
    <row r="331" spans="1:8" ht="13.5" customHeight="1" x14ac:dyDescent="0.25">
      <c r="A331" s="61"/>
      <c r="B331" s="61"/>
      <c r="C331" s="61"/>
      <c r="D331" s="29" t="s">
        <v>47</v>
      </c>
      <c r="E331" s="65"/>
      <c r="F331" s="63"/>
      <c r="G331" s="63"/>
      <c r="H331" s="63"/>
    </row>
    <row r="332" spans="1:8" ht="58.5" customHeight="1" x14ac:dyDescent="0.25">
      <c r="A332" s="61"/>
      <c r="B332" s="61"/>
      <c r="C332" s="61"/>
      <c r="D332" s="30" t="s">
        <v>202</v>
      </c>
      <c r="E332" s="65"/>
      <c r="F332" s="63"/>
      <c r="G332" s="63"/>
      <c r="H332" s="63"/>
    </row>
    <row r="333" spans="1:8" ht="22.5" customHeight="1" x14ac:dyDescent="0.25">
      <c r="A333" s="61"/>
      <c r="B333" s="61"/>
      <c r="C333" s="61"/>
      <c r="D333" s="19" t="s">
        <v>189</v>
      </c>
      <c r="E333" s="65"/>
      <c r="F333" s="63"/>
      <c r="G333" s="63"/>
      <c r="H333" s="63"/>
    </row>
    <row r="334" spans="1:8" ht="80.25" customHeight="1" x14ac:dyDescent="0.25">
      <c r="A334" s="61"/>
      <c r="B334" s="61"/>
      <c r="C334" s="61"/>
      <c r="D334" s="32" t="s">
        <v>203</v>
      </c>
      <c r="E334" s="65"/>
      <c r="F334" s="63"/>
      <c r="G334" s="63"/>
      <c r="H334" s="63"/>
    </row>
    <row r="335" spans="1:8" ht="24.75" customHeight="1" x14ac:dyDescent="0.25">
      <c r="A335" s="56">
        <v>1168</v>
      </c>
      <c r="B335" s="8"/>
      <c r="C335" s="9"/>
      <c r="D335" s="15" t="s">
        <v>27</v>
      </c>
      <c r="E335" s="47"/>
      <c r="F335" s="43"/>
      <c r="G335" s="43"/>
      <c r="H335" s="43"/>
    </row>
    <row r="336" spans="1:8" ht="15" customHeight="1" x14ac:dyDescent="0.25">
      <c r="A336" s="61"/>
      <c r="B336" s="61" t="s">
        <v>204</v>
      </c>
      <c r="C336" s="61" t="s">
        <v>249</v>
      </c>
      <c r="D336" s="15" t="s">
        <v>160</v>
      </c>
      <c r="E336" s="63"/>
      <c r="F336" s="63">
        <f>F341</f>
        <v>6550</v>
      </c>
      <c r="G336" s="63">
        <f>G341</f>
        <v>5387.34</v>
      </c>
      <c r="H336" s="66">
        <f>G336/F336*100</f>
        <v>82.249465648854965</v>
      </c>
    </row>
    <row r="337" spans="1:8" ht="25.5" customHeight="1" x14ac:dyDescent="0.25">
      <c r="A337" s="61"/>
      <c r="B337" s="61"/>
      <c r="C337" s="61"/>
      <c r="D337" s="19" t="s">
        <v>36</v>
      </c>
      <c r="E337" s="63"/>
      <c r="F337" s="63"/>
      <c r="G337" s="63"/>
      <c r="H337" s="66"/>
    </row>
    <row r="338" spans="1:8" ht="47.25" customHeight="1" x14ac:dyDescent="0.25">
      <c r="A338" s="61"/>
      <c r="B338" s="61"/>
      <c r="C338" s="61"/>
      <c r="D338" s="20" t="s">
        <v>179</v>
      </c>
      <c r="E338" s="63"/>
      <c r="F338" s="63"/>
      <c r="G338" s="63"/>
      <c r="H338" s="66"/>
    </row>
    <row r="339" spans="1:8" ht="23.25" customHeight="1" x14ac:dyDescent="0.25">
      <c r="A339" s="61"/>
      <c r="B339" s="61"/>
      <c r="C339" s="61"/>
      <c r="D339" s="19" t="s">
        <v>29</v>
      </c>
      <c r="E339" s="63"/>
      <c r="F339" s="63"/>
      <c r="G339" s="63"/>
      <c r="H339" s="66"/>
    </row>
    <row r="340" spans="1:8" ht="54" customHeight="1" x14ac:dyDescent="0.25">
      <c r="A340" s="61"/>
      <c r="B340" s="61"/>
      <c r="C340" s="61"/>
      <c r="D340" s="15" t="s">
        <v>162</v>
      </c>
      <c r="E340" s="63"/>
      <c r="F340" s="63"/>
      <c r="G340" s="63"/>
      <c r="H340" s="66"/>
    </row>
    <row r="341" spans="1:8" ht="13.5" customHeight="1" x14ac:dyDescent="0.25">
      <c r="A341" s="61"/>
      <c r="B341" s="61"/>
      <c r="C341" s="61"/>
      <c r="D341" s="15" t="s">
        <v>205</v>
      </c>
      <c r="E341" s="65"/>
      <c r="F341" s="63">
        <v>6550</v>
      </c>
      <c r="G341" s="63">
        <v>5387.34</v>
      </c>
      <c r="H341" s="63">
        <f>G341/F341*100</f>
        <v>82.249465648854965</v>
      </c>
    </row>
    <row r="342" spans="1:8" ht="30.75" customHeight="1" x14ac:dyDescent="0.25">
      <c r="A342" s="61"/>
      <c r="B342" s="61"/>
      <c r="C342" s="61"/>
      <c r="D342" s="15" t="s">
        <v>206</v>
      </c>
      <c r="E342" s="65"/>
      <c r="F342" s="63"/>
      <c r="G342" s="63"/>
      <c r="H342" s="63"/>
    </row>
    <row r="343" spans="1:8" ht="24" customHeight="1" x14ac:dyDescent="0.25">
      <c r="A343" s="61"/>
      <c r="B343" s="61"/>
      <c r="C343" s="61"/>
      <c r="D343" s="19" t="s">
        <v>94</v>
      </c>
      <c r="E343" s="65"/>
      <c r="F343" s="63"/>
      <c r="G343" s="63"/>
      <c r="H343" s="63"/>
    </row>
    <row r="344" spans="1:8" ht="72" customHeight="1" x14ac:dyDescent="0.25">
      <c r="A344" s="61"/>
      <c r="B344" s="61"/>
      <c r="C344" s="61"/>
      <c r="D344" s="32" t="s">
        <v>207</v>
      </c>
      <c r="E344" s="65"/>
      <c r="F344" s="63"/>
      <c r="G344" s="63"/>
      <c r="H344" s="63"/>
    </row>
    <row r="345" spans="1:8" ht="38.25" customHeight="1" x14ac:dyDescent="0.25">
      <c r="A345" s="61"/>
      <c r="B345" s="61"/>
      <c r="C345" s="61"/>
      <c r="D345" s="19" t="s">
        <v>208</v>
      </c>
      <c r="E345" s="65"/>
      <c r="F345" s="63"/>
      <c r="G345" s="63"/>
      <c r="H345" s="63"/>
    </row>
    <row r="346" spans="1:8" ht="41.25" customHeight="1" x14ac:dyDescent="0.25">
      <c r="A346" s="61"/>
      <c r="B346" s="61"/>
      <c r="C346" s="61"/>
      <c r="D346" s="32" t="s">
        <v>209</v>
      </c>
      <c r="E346" s="65"/>
      <c r="F346" s="63"/>
      <c r="G346" s="63"/>
      <c r="H346" s="63"/>
    </row>
    <row r="347" spans="1:8" ht="36.75" customHeight="1" x14ac:dyDescent="0.25">
      <c r="A347" s="61"/>
      <c r="B347" s="61"/>
      <c r="C347" s="61"/>
      <c r="D347" s="38" t="s">
        <v>177</v>
      </c>
      <c r="E347" s="65"/>
      <c r="F347" s="63"/>
      <c r="G347" s="63"/>
      <c r="H347" s="63"/>
    </row>
    <row r="348" spans="1:8" ht="22.5" customHeight="1" x14ac:dyDescent="0.25">
      <c r="A348" s="61"/>
      <c r="B348" s="61"/>
      <c r="C348" s="61"/>
      <c r="D348" s="15" t="s">
        <v>210</v>
      </c>
      <c r="E348" s="65"/>
      <c r="F348" s="63"/>
      <c r="G348" s="63"/>
      <c r="H348" s="63"/>
    </row>
    <row r="349" spans="1:8" ht="20.25" customHeight="1" x14ac:dyDescent="0.25">
      <c r="A349" s="52">
        <v>1124</v>
      </c>
      <c r="B349" s="8"/>
      <c r="C349" s="9"/>
      <c r="D349" s="15" t="s">
        <v>178</v>
      </c>
      <c r="E349" s="47"/>
      <c r="F349" s="43"/>
      <c r="G349" s="43"/>
      <c r="H349" s="43"/>
    </row>
    <row r="350" spans="1:8" ht="35.25" customHeight="1" x14ac:dyDescent="0.25">
      <c r="A350" s="61"/>
      <c r="B350" s="64"/>
      <c r="C350" s="64"/>
      <c r="D350" s="32" t="s">
        <v>104</v>
      </c>
      <c r="E350" s="63"/>
      <c r="F350" s="63">
        <f>F355</f>
        <v>60000</v>
      </c>
      <c r="G350" s="63">
        <f>G355</f>
        <v>60000</v>
      </c>
      <c r="H350" s="63">
        <f>G350/F350*100</f>
        <v>100</v>
      </c>
    </row>
    <row r="351" spans="1:8" ht="28.5" customHeight="1" x14ac:dyDescent="0.25">
      <c r="A351" s="61"/>
      <c r="B351" s="64"/>
      <c r="C351" s="64"/>
      <c r="D351" s="19" t="s">
        <v>36</v>
      </c>
      <c r="E351" s="63"/>
      <c r="F351" s="63"/>
      <c r="G351" s="63"/>
      <c r="H351" s="63"/>
    </row>
    <row r="352" spans="1:8" ht="54" x14ac:dyDescent="0.25">
      <c r="A352" s="61"/>
      <c r="B352" s="64"/>
      <c r="C352" s="64"/>
      <c r="D352" s="32" t="s">
        <v>212</v>
      </c>
      <c r="E352" s="63"/>
      <c r="F352" s="63"/>
      <c r="G352" s="63"/>
      <c r="H352" s="63"/>
    </row>
    <row r="353" spans="1:8" ht="26.25" customHeight="1" x14ac:dyDescent="0.25">
      <c r="A353" s="61"/>
      <c r="B353" s="64"/>
      <c r="C353" s="64"/>
      <c r="D353" s="19" t="s">
        <v>29</v>
      </c>
      <c r="E353" s="63"/>
      <c r="F353" s="63"/>
      <c r="G353" s="63"/>
      <c r="H353" s="63"/>
    </row>
    <row r="354" spans="1:8" ht="48.75" customHeight="1" x14ac:dyDescent="0.25">
      <c r="A354" s="61"/>
      <c r="B354" s="64"/>
      <c r="C354" s="64"/>
      <c r="D354" s="57" t="s">
        <v>213</v>
      </c>
      <c r="E354" s="63"/>
      <c r="F354" s="63"/>
      <c r="G354" s="63"/>
      <c r="H354" s="63"/>
    </row>
    <row r="355" spans="1:8" ht="37.5" customHeight="1" x14ac:dyDescent="0.25">
      <c r="A355" s="61"/>
      <c r="B355" s="64" t="s">
        <v>211</v>
      </c>
      <c r="C355" s="64" t="s">
        <v>249</v>
      </c>
      <c r="D355" s="32" t="s">
        <v>42</v>
      </c>
      <c r="E355" s="65"/>
      <c r="F355" s="63">
        <v>60000</v>
      </c>
      <c r="G355" s="63">
        <v>60000</v>
      </c>
      <c r="H355" s="63">
        <f>G355/F355*100</f>
        <v>100</v>
      </c>
    </row>
    <row r="356" spans="1:8" ht="40.5" customHeight="1" x14ac:dyDescent="0.25">
      <c r="A356" s="61"/>
      <c r="B356" s="64"/>
      <c r="C356" s="64"/>
      <c r="D356" s="32" t="s">
        <v>221</v>
      </c>
      <c r="E356" s="65"/>
      <c r="F356" s="63"/>
      <c r="G356" s="63"/>
      <c r="H356" s="63"/>
    </row>
    <row r="357" spans="1:8" ht="24" customHeight="1" x14ac:dyDescent="0.25">
      <c r="A357" s="61"/>
      <c r="B357" s="64"/>
      <c r="C357" s="64"/>
      <c r="D357" s="58" t="s">
        <v>37</v>
      </c>
      <c r="E357" s="65"/>
      <c r="F357" s="63"/>
      <c r="G357" s="63"/>
      <c r="H357" s="63"/>
    </row>
    <row r="358" spans="1:8" ht="60.75" customHeight="1" x14ac:dyDescent="0.25">
      <c r="A358" s="61"/>
      <c r="B358" s="64"/>
      <c r="C358" s="64"/>
      <c r="D358" s="32" t="s">
        <v>212</v>
      </c>
      <c r="E358" s="65"/>
      <c r="F358" s="63"/>
      <c r="G358" s="63"/>
      <c r="H358" s="63"/>
    </row>
    <row r="359" spans="1:8" ht="21" customHeight="1" x14ac:dyDescent="0.25">
      <c r="A359" s="61"/>
      <c r="B359" s="64"/>
      <c r="C359" s="64"/>
      <c r="D359" s="58" t="s">
        <v>180</v>
      </c>
      <c r="E359" s="65"/>
      <c r="F359" s="63"/>
      <c r="G359" s="63"/>
      <c r="H359" s="63"/>
    </row>
    <row r="360" spans="1:8" ht="36" customHeight="1" x14ac:dyDescent="0.25">
      <c r="A360" s="61"/>
      <c r="B360" s="64"/>
      <c r="C360" s="64"/>
      <c r="D360" s="32" t="s">
        <v>214</v>
      </c>
      <c r="E360" s="65"/>
      <c r="F360" s="63"/>
      <c r="G360" s="63"/>
      <c r="H360" s="63"/>
    </row>
    <row r="361" spans="1:8" ht="21.75" customHeight="1" x14ac:dyDescent="0.25">
      <c r="A361" s="36">
        <v>1046</v>
      </c>
      <c r="B361" s="36"/>
      <c r="C361" s="20"/>
      <c r="D361" s="37" t="s">
        <v>27</v>
      </c>
      <c r="E361" s="49"/>
      <c r="F361" s="43"/>
      <c r="G361" s="43"/>
      <c r="H361" s="43"/>
    </row>
    <row r="362" spans="1:8" ht="23.25" customHeight="1" x14ac:dyDescent="0.25">
      <c r="A362" s="61"/>
      <c r="B362" s="62"/>
      <c r="C362" s="62"/>
      <c r="D362" s="15" t="s">
        <v>55</v>
      </c>
      <c r="E362" s="65"/>
      <c r="F362" s="63">
        <f>F365</f>
        <v>4357.6000000000004</v>
      </c>
      <c r="G362" s="63">
        <f>G365</f>
        <v>4025</v>
      </c>
      <c r="H362" s="63">
        <f>G362/F362*100</f>
        <v>92.367358178814015</v>
      </c>
    </row>
    <row r="363" spans="1:8" ht="21.75" customHeight="1" x14ac:dyDescent="0.25">
      <c r="A363" s="61"/>
      <c r="B363" s="62"/>
      <c r="C363" s="62"/>
      <c r="D363" s="58" t="s">
        <v>36</v>
      </c>
      <c r="E363" s="65"/>
      <c r="F363" s="63"/>
      <c r="G363" s="63"/>
      <c r="H363" s="63"/>
    </row>
    <row r="364" spans="1:8" ht="45.75" customHeight="1" x14ac:dyDescent="0.25">
      <c r="A364" s="61"/>
      <c r="B364" s="62"/>
      <c r="C364" s="62"/>
      <c r="D364" s="15" t="s">
        <v>56</v>
      </c>
      <c r="E364" s="65"/>
      <c r="F364" s="63"/>
      <c r="G364" s="63"/>
      <c r="H364" s="63"/>
    </row>
    <row r="365" spans="1:8" ht="22.5" customHeight="1" x14ac:dyDescent="0.25">
      <c r="A365" s="61"/>
      <c r="B365" s="61" t="s">
        <v>215</v>
      </c>
      <c r="C365" s="61" t="s">
        <v>249</v>
      </c>
      <c r="D365" s="58" t="s">
        <v>29</v>
      </c>
      <c r="E365" s="65"/>
      <c r="F365" s="66">
        <v>4357.6000000000004</v>
      </c>
      <c r="G365" s="66">
        <v>4025</v>
      </c>
      <c r="H365" s="63">
        <f>G365/F365*100</f>
        <v>92.367358178814015</v>
      </c>
    </row>
    <row r="366" spans="1:8" ht="130.5" customHeight="1" x14ac:dyDescent="0.25">
      <c r="A366" s="61"/>
      <c r="B366" s="61"/>
      <c r="C366" s="61"/>
      <c r="D366" s="21" t="s">
        <v>57</v>
      </c>
      <c r="E366" s="65"/>
      <c r="F366" s="66"/>
      <c r="G366" s="66"/>
      <c r="H366" s="63"/>
    </row>
    <row r="367" spans="1:8" ht="20.25" customHeight="1" x14ac:dyDescent="0.25">
      <c r="A367" s="61"/>
      <c r="B367" s="61"/>
      <c r="C367" s="61"/>
      <c r="D367" s="36" t="s">
        <v>47</v>
      </c>
      <c r="E367" s="65"/>
      <c r="F367" s="66"/>
      <c r="G367" s="66"/>
      <c r="H367" s="63"/>
    </row>
    <row r="368" spans="1:8" ht="33.75" customHeight="1" x14ac:dyDescent="0.25">
      <c r="A368" s="61"/>
      <c r="B368" s="61"/>
      <c r="C368" s="61"/>
      <c r="D368" s="15" t="s">
        <v>216</v>
      </c>
      <c r="E368" s="65"/>
      <c r="F368" s="66"/>
      <c r="G368" s="66"/>
      <c r="H368" s="63"/>
    </row>
    <row r="369" spans="1:8" ht="23.25" customHeight="1" x14ac:dyDescent="0.25">
      <c r="A369" s="61"/>
      <c r="B369" s="61"/>
      <c r="C369" s="61"/>
      <c r="D369" s="58" t="s">
        <v>189</v>
      </c>
      <c r="E369" s="65"/>
      <c r="F369" s="66"/>
      <c r="G369" s="66"/>
      <c r="H369" s="63"/>
    </row>
    <row r="370" spans="1:8" ht="61.5" customHeight="1" x14ac:dyDescent="0.25">
      <c r="A370" s="61"/>
      <c r="B370" s="61"/>
      <c r="C370" s="61"/>
      <c r="D370" s="32" t="s">
        <v>217</v>
      </c>
      <c r="E370" s="65"/>
      <c r="F370" s="66"/>
      <c r="G370" s="66"/>
      <c r="H370" s="63"/>
    </row>
    <row r="371" spans="1:8" ht="23.25" customHeight="1" x14ac:dyDescent="0.25">
      <c r="A371" s="33">
        <v>1168</v>
      </c>
      <c r="B371" s="8"/>
      <c r="C371" s="9"/>
      <c r="D371" s="15" t="s">
        <v>178</v>
      </c>
      <c r="E371" s="47"/>
      <c r="F371" s="43"/>
      <c r="G371" s="43"/>
      <c r="H371" s="43"/>
    </row>
    <row r="372" spans="1:8" ht="20.25" customHeight="1" x14ac:dyDescent="0.25">
      <c r="A372" s="61"/>
      <c r="B372" s="62"/>
      <c r="C372" s="62"/>
      <c r="D372" s="15" t="s">
        <v>160</v>
      </c>
      <c r="E372" s="63"/>
      <c r="F372" s="63">
        <f>F378</f>
        <v>4000</v>
      </c>
      <c r="G372" s="63">
        <f>G378</f>
        <v>2300</v>
      </c>
      <c r="H372" s="66">
        <v>57.5</v>
      </c>
    </row>
    <row r="373" spans="1:8" ht="23.25" customHeight="1" x14ac:dyDescent="0.25">
      <c r="A373" s="61"/>
      <c r="B373" s="62"/>
      <c r="C373" s="62"/>
      <c r="D373" s="58" t="s">
        <v>36</v>
      </c>
      <c r="E373" s="63"/>
      <c r="F373" s="63"/>
      <c r="G373" s="63"/>
      <c r="H373" s="66"/>
    </row>
    <row r="374" spans="1:8" ht="47.25" customHeight="1" x14ac:dyDescent="0.25">
      <c r="A374" s="61"/>
      <c r="B374" s="62"/>
      <c r="C374" s="62"/>
      <c r="D374" s="15" t="s">
        <v>161</v>
      </c>
      <c r="E374" s="63"/>
      <c r="F374" s="63"/>
      <c r="G374" s="63"/>
      <c r="H374" s="66"/>
    </row>
    <row r="375" spans="1:8" ht="23.25" customHeight="1" x14ac:dyDescent="0.25">
      <c r="A375" s="61"/>
      <c r="B375" s="62"/>
      <c r="C375" s="62"/>
      <c r="D375" s="58" t="s">
        <v>29</v>
      </c>
      <c r="E375" s="63"/>
      <c r="F375" s="63"/>
      <c r="G375" s="63"/>
      <c r="H375" s="66"/>
    </row>
    <row r="376" spans="1:8" ht="44.25" customHeight="1" x14ac:dyDescent="0.25">
      <c r="A376" s="61"/>
      <c r="B376" s="62"/>
      <c r="C376" s="62"/>
      <c r="D376" s="15" t="s">
        <v>162</v>
      </c>
      <c r="E376" s="63"/>
      <c r="F376" s="63"/>
      <c r="G376" s="63"/>
      <c r="H376" s="66"/>
    </row>
    <row r="377" spans="1:8" ht="21.75" customHeight="1" x14ac:dyDescent="0.25">
      <c r="A377" s="61"/>
      <c r="B377" s="62"/>
      <c r="C377" s="62"/>
      <c r="D377" s="36" t="s">
        <v>47</v>
      </c>
      <c r="E377" s="47"/>
      <c r="F377" s="43"/>
      <c r="G377" s="43"/>
      <c r="H377" s="43"/>
    </row>
    <row r="378" spans="1:8" ht="33.75" customHeight="1" x14ac:dyDescent="0.25">
      <c r="A378" s="61"/>
      <c r="B378" s="61" t="s">
        <v>121</v>
      </c>
      <c r="C378" s="61" t="s">
        <v>249</v>
      </c>
      <c r="D378" s="15" t="s">
        <v>216</v>
      </c>
      <c r="E378" s="63"/>
      <c r="F378" s="63">
        <v>4000</v>
      </c>
      <c r="G378" s="63">
        <v>2300</v>
      </c>
      <c r="H378" s="63">
        <f>G378/F378*100</f>
        <v>57.499999999999993</v>
      </c>
    </row>
    <row r="379" spans="1:8" ht="21.75" customHeight="1" x14ac:dyDescent="0.25">
      <c r="A379" s="61"/>
      <c r="B379" s="61"/>
      <c r="C379" s="61"/>
      <c r="D379" s="58" t="s">
        <v>189</v>
      </c>
      <c r="E379" s="63"/>
      <c r="F379" s="63"/>
      <c r="G379" s="63"/>
      <c r="H379" s="63"/>
    </row>
    <row r="380" spans="1:8" ht="63.75" customHeight="1" x14ac:dyDescent="0.25">
      <c r="A380" s="61"/>
      <c r="B380" s="61"/>
      <c r="C380" s="61"/>
      <c r="D380" s="32" t="s">
        <v>218</v>
      </c>
      <c r="E380" s="63"/>
      <c r="F380" s="63"/>
      <c r="G380" s="63"/>
      <c r="H380" s="63"/>
    </row>
    <row r="381" spans="1:8" ht="21" customHeight="1" x14ac:dyDescent="0.25">
      <c r="A381" s="36">
        <v>1168</v>
      </c>
      <c r="B381" s="36"/>
      <c r="C381" s="20"/>
      <c r="D381" s="37" t="s">
        <v>27</v>
      </c>
      <c r="E381" s="49"/>
      <c r="F381" s="43"/>
      <c r="G381" s="43"/>
      <c r="H381" s="43"/>
    </row>
    <row r="382" spans="1:8" ht="18" customHeight="1" x14ac:dyDescent="0.25">
      <c r="A382" s="61"/>
      <c r="B382" s="62"/>
      <c r="C382" s="62"/>
      <c r="D382" s="26" t="s">
        <v>160</v>
      </c>
      <c r="E382" s="67"/>
      <c r="F382" s="66">
        <f>F388</f>
        <v>5000</v>
      </c>
      <c r="G382" s="66">
        <f>G388</f>
        <v>5000</v>
      </c>
      <c r="H382" s="66">
        <v>100</v>
      </c>
    </row>
    <row r="383" spans="1:8" ht="24.75" customHeight="1" x14ac:dyDescent="0.25">
      <c r="A383" s="61"/>
      <c r="B383" s="62"/>
      <c r="C383" s="62"/>
      <c r="D383" s="58" t="s">
        <v>36</v>
      </c>
      <c r="E383" s="67"/>
      <c r="F383" s="66"/>
      <c r="G383" s="66"/>
      <c r="H383" s="66"/>
    </row>
    <row r="384" spans="1:8" ht="46.5" customHeight="1" x14ac:dyDescent="0.25">
      <c r="A384" s="61"/>
      <c r="B384" s="62"/>
      <c r="C384" s="62"/>
      <c r="D384" s="26" t="s">
        <v>161</v>
      </c>
      <c r="E384" s="67"/>
      <c r="F384" s="66"/>
      <c r="G384" s="66"/>
      <c r="H384" s="66"/>
    </row>
    <row r="385" spans="1:8" ht="21.75" customHeight="1" x14ac:dyDescent="0.25">
      <c r="A385" s="61"/>
      <c r="B385" s="62"/>
      <c r="C385" s="62"/>
      <c r="D385" s="58" t="s">
        <v>29</v>
      </c>
      <c r="E385" s="67"/>
      <c r="F385" s="66"/>
      <c r="G385" s="66"/>
      <c r="H385" s="66"/>
    </row>
    <row r="386" spans="1:8" ht="52.5" customHeight="1" x14ac:dyDescent="0.25">
      <c r="A386" s="61"/>
      <c r="B386" s="62"/>
      <c r="C386" s="62"/>
      <c r="D386" s="15" t="s">
        <v>162</v>
      </c>
      <c r="E386" s="67"/>
      <c r="F386" s="66"/>
      <c r="G386" s="66"/>
      <c r="H386" s="66"/>
    </row>
    <row r="387" spans="1:8" ht="24" customHeight="1" x14ac:dyDescent="0.25">
      <c r="A387" s="61"/>
      <c r="B387" s="62"/>
      <c r="C387" s="62"/>
      <c r="D387" s="36" t="s">
        <v>42</v>
      </c>
      <c r="E387" s="49"/>
      <c r="F387" s="43"/>
      <c r="G387" s="43"/>
      <c r="H387" s="43"/>
    </row>
    <row r="388" spans="1:8" ht="20.25" customHeight="1" x14ac:dyDescent="0.25">
      <c r="A388" s="61"/>
      <c r="B388" s="61" t="s">
        <v>219</v>
      </c>
      <c r="C388" s="61" t="s">
        <v>249</v>
      </c>
      <c r="D388" s="15" t="s">
        <v>174</v>
      </c>
      <c r="E388" s="66"/>
      <c r="F388" s="66">
        <v>5000</v>
      </c>
      <c r="G388" s="66">
        <v>5000</v>
      </c>
      <c r="H388" s="66">
        <v>100</v>
      </c>
    </row>
    <row r="389" spans="1:8" ht="20.25" customHeight="1" x14ac:dyDescent="0.25">
      <c r="A389" s="61"/>
      <c r="B389" s="61"/>
      <c r="C389" s="61"/>
      <c r="D389" s="19" t="s">
        <v>175</v>
      </c>
      <c r="E389" s="66"/>
      <c r="F389" s="66"/>
      <c r="G389" s="66"/>
      <c r="H389" s="66"/>
    </row>
    <row r="390" spans="1:8" ht="175.5" customHeight="1" x14ac:dyDescent="0.25">
      <c r="A390" s="61"/>
      <c r="B390" s="61"/>
      <c r="C390" s="61"/>
      <c r="D390" s="20" t="s">
        <v>220</v>
      </c>
      <c r="E390" s="66"/>
      <c r="F390" s="66"/>
      <c r="G390" s="66"/>
      <c r="H390" s="66"/>
    </row>
    <row r="391" spans="1:8" ht="21.75" customHeight="1" x14ac:dyDescent="0.25">
      <c r="A391" s="61"/>
      <c r="B391" s="61"/>
      <c r="C391" s="61"/>
      <c r="D391" s="19" t="s">
        <v>44</v>
      </c>
      <c r="E391" s="66"/>
      <c r="F391" s="66"/>
      <c r="G391" s="66"/>
      <c r="H391" s="66"/>
    </row>
    <row r="392" spans="1:8" ht="46.5" customHeight="1" x14ac:dyDescent="0.25">
      <c r="A392" s="61"/>
      <c r="B392" s="61"/>
      <c r="C392" s="61"/>
      <c r="D392" s="15" t="s">
        <v>164</v>
      </c>
      <c r="E392" s="66"/>
      <c r="F392" s="66"/>
      <c r="G392" s="66"/>
      <c r="H392" s="66"/>
    </row>
    <row r="393" spans="1:8" ht="12.75" customHeight="1" x14ac:dyDescent="0.25">
      <c r="A393" s="55"/>
      <c r="B393" s="40"/>
      <c r="C393" s="40"/>
      <c r="D393" s="59"/>
      <c r="E393" s="11"/>
      <c r="F393" s="10"/>
      <c r="G393" s="10"/>
      <c r="H393" s="11"/>
    </row>
    <row r="394" spans="1:8" x14ac:dyDescent="0.25">
      <c r="F394" s="13"/>
      <c r="G394" s="13"/>
      <c r="H394" s="11"/>
    </row>
    <row r="395" spans="1:8" x14ac:dyDescent="0.25">
      <c r="F395" s="12"/>
      <c r="G395" s="11"/>
      <c r="H395" s="11"/>
    </row>
    <row r="396" spans="1:8" x14ac:dyDescent="0.25">
      <c r="F396" s="11"/>
      <c r="G396" s="11"/>
      <c r="H396" s="11"/>
    </row>
    <row r="397" spans="1:8" x14ac:dyDescent="0.25">
      <c r="F397" s="11"/>
      <c r="G397" s="11"/>
      <c r="H397" s="11"/>
    </row>
  </sheetData>
  <mergeCells count="424">
    <mergeCell ref="A6:B6"/>
    <mergeCell ref="C31:C36"/>
    <mergeCell ref="B133:B141"/>
    <mergeCell ref="C133:C141"/>
    <mergeCell ref="A83:A114"/>
    <mergeCell ref="A116:A131"/>
    <mergeCell ref="A133:A141"/>
    <mergeCell ref="B9:B13"/>
    <mergeCell ref="C15:C19"/>
    <mergeCell ref="B15:B19"/>
    <mergeCell ref="B37:B39"/>
    <mergeCell ref="C37:C39"/>
    <mergeCell ref="B40:B42"/>
    <mergeCell ref="B306:B314"/>
    <mergeCell ref="C306:C314"/>
    <mergeCell ref="B62:B66"/>
    <mergeCell ref="C62:C66"/>
    <mergeCell ref="B293:B304"/>
    <mergeCell ref="A185:A213"/>
    <mergeCell ref="A215:A245"/>
    <mergeCell ref="A247:A299"/>
    <mergeCell ref="A301:A304"/>
    <mergeCell ref="B316:B324"/>
    <mergeCell ref="C316:C324"/>
    <mergeCell ref="A143:A183"/>
    <mergeCell ref="A2:H3"/>
    <mergeCell ref="A9:A19"/>
    <mergeCell ref="A31:A42"/>
    <mergeCell ref="A56:A81"/>
    <mergeCell ref="B21:B29"/>
    <mergeCell ref="C21:C29"/>
    <mergeCell ref="B31:B36"/>
    <mergeCell ref="B50:B54"/>
    <mergeCell ref="C50:C54"/>
    <mergeCell ref="F9:F13"/>
    <mergeCell ref="G9:G13"/>
    <mergeCell ref="H9:H13"/>
    <mergeCell ref="E9:E13"/>
    <mergeCell ref="E15:E19"/>
    <mergeCell ref="E31:E35"/>
    <mergeCell ref="F31:F35"/>
    <mergeCell ref="G31:G35"/>
    <mergeCell ref="H31:H35"/>
    <mergeCell ref="A306:A314"/>
    <mergeCell ref="G40:G42"/>
    <mergeCell ref="A44:A54"/>
    <mergeCell ref="B44:B48"/>
    <mergeCell ref="C44:C48"/>
    <mergeCell ref="E44:E48"/>
    <mergeCell ref="E40:E42"/>
    <mergeCell ref="C40:C42"/>
    <mergeCell ref="B56:B60"/>
    <mergeCell ref="C56:C60"/>
    <mergeCell ref="F15:F19"/>
    <mergeCell ref="G15:G19"/>
    <mergeCell ref="H15:H19"/>
    <mergeCell ref="G50:G54"/>
    <mergeCell ref="H50:H54"/>
    <mergeCell ref="F37:F39"/>
    <mergeCell ref="G37:G39"/>
    <mergeCell ref="H37:H39"/>
    <mergeCell ref="F40:F42"/>
    <mergeCell ref="H40:H42"/>
    <mergeCell ref="E67:E71"/>
    <mergeCell ref="F67:F71"/>
    <mergeCell ref="H56:H60"/>
    <mergeCell ref="G62:G66"/>
    <mergeCell ref="H62:H66"/>
    <mergeCell ref="G56:G60"/>
    <mergeCell ref="H67:H71"/>
    <mergeCell ref="E62:E66"/>
    <mergeCell ref="E37:E39"/>
    <mergeCell ref="E56:E60"/>
    <mergeCell ref="F56:F60"/>
    <mergeCell ref="F44:F48"/>
    <mergeCell ref="F50:F54"/>
    <mergeCell ref="H44:H48"/>
    <mergeCell ref="G44:G48"/>
    <mergeCell ref="E50:E54"/>
    <mergeCell ref="F62:F66"/>
    <mergeCell ref="G72:G76"/>
    <mergeCell ref="H72:H76"/>
    <mergeCell ref="B67:B71"/>
    <mergeCell ref="C67:C71"/>
    <mergeCell ref="G67:G71"/>
    <mergeCell ref="B72:B76"/>
    <mergeCell ref="C72:C76"/>
    <mergeCell ref="E72:E76"/>
    <mergeCell ref="F72:F76"/>
    <mergeCell ref="G83:G87"/>
    <mergeCell ref="H83:H87"/>
    <mergeCell ref="B77:B81"/>
    <mergeCell ref="C77:C81"/>
    <mergeCell ref="E77:E81"/>
    <mergeCell ref="F77:F81"/>
    <mergeCell ref="G77:G81"/>
    <mergeCell ref="H77:H81"/>
    <mergeCell ref="B83:B87"/>
    <mergeCell ref="C83:C87"/>
    <mergeCell ref="B89:B93"/>
    <mergeCell ref="C89:C93"/>
    <mergeCell ref="E83:E87"/>
    <mergeCell ref="F83:F87"/>
    <mergeCell ref="E99:E103"/>
    <mergeCell ref="F99:F103"/>
    <mergeCell ref="E89:E93"/>
    <mergeCell ref="F89:F93"/>
    <mergeCell ref="B99:B103"/>
    <mergeCell ref="C99:C103"/>
    <mergeCell ref="G89:G93"/>
    <mergeCell ref="H89:H93"/>
    <mergeCell ref="B94:B98"/>
    <mergeCell ref="C94:C98"/>
    <mergeCell ref="E94:E98"/>
    <mergeCell ref="F94:F98"/>
    <mergeCell ref="G94:G98"/>
    <mergeCell ref="H94:H98"/>
    <mergeCell ref="B116:B120"/>
    <mergeCell ref="C116:C120"/>
    <mergeCell ref="G99:G103"/>
    <mergeCell ref="H99:H103"/>
    <mergeCell ref="B104:B108"/>
    <mergeCell ref="C104:C108"/>
    <mergeCell ref="E104:E108"/>
    <mergeCell ref="F104:F108"/>
    <mergeCell ref="G104:G108"/>
    <mergeCell ref="H104:H108"/>
    <mergeCell ref="B110:B114"/>
    <mergeCell ref="C110:C114"/>
    <mergeCell ref="E110:E114"/>
    <mergeCell ref="F110:F114"/>
    <mergeCell ref="G110:G114"/>
    <mergeCell ref="H110:H114"/>
    <mergeCell ref="B127:B131"/>
    <mergeCell ref="C127:C131"/>
    <mergeCell ref="E127:E131"/>
    <mergeCell ref="F127:F131"/>
    <mergeCell ref="B122:B126"/>
    <mergeCell ref="C122:C126"/>
    <mergeCell ref="E122:E126"/>
    <mergeCell ref="F122:F126"/>
    <mergeCell ref="E133:E137"/>
    <mergeCell ref="F133:F137"/>
    <mergeCell ref="G133:G137"/>
    <mergeCell ref="H133:H137"/>
    <mergeCell ref="E116:E120"/>
    <mergeCell ref="F116:F120"/>
    <mergeCell ref="G116:G120"/>
    <mergeCell ref="H116:H120"/>
    <mergeCell ref="G122:G126"/>
    <mergeCell ref="H122:H126"/>
    <mergeCell ref="G143:G147"/>
    <mergeCell ref="H143:H147"/>
    <mergeCell ref="G139:G141"/>
    <mergeCell ref="H139:H141"/>
    <mergeCell ref="G127:G131"/>
    <mergeCell ref="H127:H131"/>
    <mergeCell ref="E139:E141"/>
    <mergeCell ref="F139:F141"/>
    <mergeCell ref="B326:B334"/>
    <mergeCell ref="C326:C334"/>
    <mergeCell ref="B154:B158"/>
    <mergeCell ref="C154:C158"/>
    <mergeCell ref="E154:E158"/>
    <mergeCell ref="F154:F158"/>
    <mergeCell ref="E174:E178"/>
    <mergeCell ref="F174:F178"/>
    <mergeCell ref="B143:B147"/>
    <mergeCell ref="C143:C147"/>
    <mergeCell ref="E143:E147"/>
    <mergeCell ref="F143:F147"/>
    <mergeCell ref="B149:B153"/>
    <mergeCell ref="C149:C153"/>
    <mergeCell ref="E149:E153"/>
    <mergeCell ref="F149:F153"/>
    <mergeCell ref="E159:E163"/>
    <mergeCell ref="F159:F163"/>
    <mergeCell ref="G149:G153"/>
    <mergeCell ref="H149:H153"/>
    <mergeCell ref="G154:G158"/>
    <mergeCell ref="H154:H158"/>
    <mergeCell ref="G159:G163"/>
    <mergeCell ref="H159:H163"/>
    <mergeCell ref="B174:B178"/>
    <mergeCell ref="C174:C178"/>
    <mergeCell ref="G164:G168"/>
    <mergeCell ref="H164:H168"/>
    <mergeCell ref="B159:B163"/>
    <mergeCell ref="C159:C163"/>
    <mergeCell ref="B164:B168"/>
    <mergeCell ref="C164:C168"/>
    <mergeCell ref="E164:E168"/>
    <mergeCell ref="F164:F168"/>
    <mergeCell ref="B169:B173"/>
    <mergeCell ref="C169:C173"/>
    <mergeCell ref="E169:E173"/>
    <mergeCell ref="F169:F173"/>
    <mergeCell ref="G169:G173"/>
    <mergeCell ref="H169:H173"/>
    <mergeCell ref="E191:E195"/>
    <mergeCell ref="F191:F195"/>
    <mergeCell ref="E179:E183"/>
    <mergeCell ref="F179:F183"/>
    <mergeCell ref="G174:G178"/>
    <mergeCell ref="H174:H178"/>
    <mergeCell ref="G179:G183"/>
    <mergeCell ref="H179:H183"/>
    <mergeCell ref="B185:B189"/>
    <mergeCell ref="C185:C189"/>
    <mergeCell ref="E185:E189"/>
    <mergeCell ref="F185:F189"/>
    <mergeCell ref="G185:G189"/>
    <mergeCell ref="H185:H189"/>
    <mergeCell ref="B179:B183"/>
    <mergeCell ref="C179:C183"/>
    <mergeCell ref="G191:G195"/>
    <mergeCell ref="H191:H195"/>
    <mergeCell ref="B197:B201"/>
    <mergeCell ref="C197:C201"/>
    <mergeCell ref="E197:E201"/>
    <mergeCell ref="F197:F201"/>
    <mergeCell ref="G197:G201"/>
    <mergeCell ref="H197:H201"/>
    <mergeCell ref="B191:B195"/>
    <mergeCell ref="C191:C195"/>
    <mergeCell ref="G208:G210"/>
    <mergeCell ref="H208:H210"/>
    <mergeCell ref="B202:B206"/>
    <mergeCell ref="C202:C206"/>
    <mergeCell ref="E202:E206"/>
    <mergeCell ref="F202:F206"/>
    <mergeCell ref="G202:G206"/>
    <mergeCell ref="H202:H206"/>
    <mergeCell ref="B208:B210"/>
    <mergeCell ref="C208:C210"/>
    <mergeCell ref="E208:E210"/>
    <mergeCell ref="F208:F210"/>
    <mergeCell ref="E221:E225"/>
    <mergeCell ref="F221:F225"/>
    <mergeCell ref="E211:E213"/>
    <mergeCell ref="F211:F213"/>
    <mergeCell ref="G211:G213"/>
    <mergeCell ref="H211:H213"/>
    <mergeCell ref="B215:B219"/>
    <mergeCell ref="C215:C219"/>
    <mergeCell ref="E215:E219"/>
    <mergeCell ref="F215:F219"/>
    <mergeCell ref="G215:G219"/>
    <mergeCell ref="H215:H219"/>
    <mergeCell ref="B211:B213"/>
    <mergeCell ref="C211:C213"/>
    <mergeCell ref="G221:G225"/>
    <mergeCell ref="H221:H225"/>
    <mergeCell ref="B226:B230"/>
    <mergeCell ref="C226:C230"/>
    <mergeCell ref="E226:E230"/>
    <mergeCell ref="F226:F230"/>
    <mergeCell ref="G226:G230"/>
    <mergeCell ref="H226:H230"/>
    <mergeCell ref="B221:B225"/>
    <mergeCell ref="C221:C225"/>
    <mergeCell ref="G236:G240"/>
    <mergeCell ref="H236:H240"/>
    <mergeCell ref="B231:B235"/>
    <mergeCell ref="C231:C235"/>
    <mergeCell ref="E231:E235"/>
    <mergeCell ref="F231:F235"/>
    <mergeCell ref="G231:G235"/>
    <mergeCell ref="H231:H235"/>
    <mergeCell ref="B236:B240"/>
    <mergeCell ref="C236:C240"/>
    <mergeCell ref="E236:E240"/>
    <mergeCell ref="F236:F240"/>
    <mergeCell ref="E253:E257"/>
    <mergeCell ref="F253:F257"/>
    <mergeCell ref="E241:E245"/>
    <mergeCell ref="F241:F245"/>
    <mergeCell ref="G241:G245"/>
    <mergeCell ref="H241:H245"/>
    <mergeCell ref="B247:B251"/>
    <mergeCell ref="C247:C251"/>
    <mergeCell ref="E247:E251"/>
    <mergeCell ref="F247:F251"/>
    <mergeCell ref="G247:G251"/>
    <mergeCell ref="H247:H251"/>
    <mergeCell ref="B241:B245"/>
    <mergeCell ref="C241:C245"/>
    <mergeCell ref="G253:G257"/>
    <mergeCell ref="H253:H257"/>
    <mergeCell ref="B258:B262"/>
    <mergeCell ref="C258:C262"/>
    <mergeCell ref="E258:E262"/>
    <mergeCell ref="F258:F262"/>
    <mergeCell ref="G258:G262"/>
    <mergeCell ref="H258:H262"/>
    <mergeCell ref="B253:B257"/>
    <mergeCell ref="C253:C257"/>
    <mergeCell ref="G268:G272"/>
    <mergeCell ref="H268:H272"/>
    <mergeCell ref="B263:B267"/>
    <mergeCell ref="C263:C267"/>
    <mergeCell ref="E263:E267"/>
    <mergeCell ref="F263:F267"/>
    <mergeCell ref="G263:G267"/>
    <mergeCell ref="H263:H267"/>
    <mergeCell ref="B268:B272"/>
    <mergeCell ref="C268:C272"/>
    <mergeCell ref="B273:B277"/>
    <mergeCell ref="C273:C277"/>
    <mergeCell ref="E268:E272"/>
    <mergeCell ref="F268:F272"/>
    <mergeCell ref="E283:E287"/>
    <mergeCell ref="F283:F287"/>
    <mergeCell ref="E273:E277"/>
    <mergeCell ref="F273:F277"/>
    <mergeCell ref="B283:B287"/>
    <mergeCell ref="C283:C287"/>
    <mergeCell ref="G273:G277"/>
    <mergeCell ref="H273:H277"/>
    <mergeCell ref="B278:B282"/>
    <mergeCell ref="C278:C282"/>
    <mergeCell ref="E278:E282"/>
    <mergeCell ref="F278:F282"/>
    <mergeCell ref="G278:G282"/>
    <mergeCell ref="H278:H282"/>
    <mergeCell ref="B288:B292"/>
    <mergeCell ref="C288:C292"/>
    <mergeCell ref="E288:E292"/>
    <mergeCell ref="F288:F292"/>
    <mergeCell ref="G288:G292"/>
    <mergeCell ref="H288:H292"/>
    <mergeCell ref="E293:E303"/>
    <mergeCell ref="F293:F303"/>
    <mergeCell ref="G293:G303"/>
    <mergeCell ref="H293:H303"/>
    <mergeCell ref="G283:G287"/>
    <mergeCell ref="H283:H287"/>
    <mergeCell ref="H336:H340"/>
    <mergeCell ref="H378:H380"/>
    <mergeCell ref="E382:E386"/>
    <mergeCell ref="F336:F340"/>
    <mergeCell ref="G378:G380"/>
    <mergeCell ref="G382:G386"/>
    <mergeCell ref="F382:F386"/>
    <mergeCell ref="F341:F348"/>
    <mergeCell ref="H388:H392"/>
    <mergeCell ref="E388:E392"/>
    <mergeCell ref="F388:F392"/>
    <mergeCell ref="F350:F354"/>
    <mergeCell ref="H350:H354"/>
    <mergeCell ref="G372:G376"/>
    <mergeCell ref="G388:G392"/>
    <mergeCell ref="H362:H364"/>
    <mergeCell ref="H382:H386"/>
    <mergeCell ref="G350:G354"/>
    <mergeCell ref="A350:A360"/>
    <mergeCell ref="E350:E354"/>
    <mergeCell ref="G362:G364"/>
    <mergeCell ref="G341:G348"/>
    <mergeCell ref="G336:G340"/>
    <mergeCell ref="C336:C348"/>
    <mergeCell ref="E365:E370"/>
    <mergeCell ref="F365:F370"/>
    <mergeCell ref="G365:G370"/>
    <mergeCell ref="A382:A392"/>
    <mergeCell ref="A362:A370"/>
    <mergeCell ref="B362:B364"/>
    <mergeCell ref="C362:C364"/>
    <mergeCell ref="B365:B370"/>
    <mergeCell ref="C365:C370"/>
    <mergeCell ref="B378:B380"/>
    <mergeCell ref="C293:C304"/>
    <mergeCell ref="H372:H376"/>
    <mergeCell ref="E378:E380"/>
    <mergeCell ref="F378:F380"/>
    <mergeCell ref="F372:F376"/>
    <mergeCell ref="E362:E364"/>
    <mergeCell ref="F362:F364"/>
    <mergeCell ref="F308:F314"/>
    <mergeCell ref="E308:E314"/>
    <mergeCell ref="G308:G314"/>
    <mergeCell ref="A21:A29"/>
    <mergeCell ref="E21:E25"/>
    <mergeCell ref="E372:E376"/>
    <mergeCell ref="A372:A380"/>
    <mergeCell ref="E336:E340"/>
    <mergeCell ref="A336:A348"/>
    <mergeCell ref="B336:B348"/>
    <mergeCell ref="E341:E348"/>
    <mergeCell ref="A326:A334"/>
    <mergeCell ref="A316:A324"/>
    <mergeCell ref="H27:H29"/>
    <mergeCell ref="G21:G25"/>
    <mergeCell ref="H21:H25"/>
    <mergeCell ref="E27:E29"/>
    <mergeCell ref="F27:F29"/>
    <mergeCell ref="G27:G29"/>
    <mergeCell ref="F21:F25"/>
    <mergeCell ref="E328:E334"/>
    <mergeCell ref="F328:F334"/>
    <mergeCell ref="G328:G334"/>
    <mergeCell ref="H328:H334"/>
    <mergeCell ref="H308:H314"/>
    <mergeCell ref="F318:F324"/>
    <mergeCell ref="E318:E324"/>
    <mergeCell ref="G318:G324"/>
    <mergeCell ref="H318:H324"/>
    <mergeCell ref="H365:H370"/>
    <mergeCell ref="H341:H348"/>
    <mergeCell ref="B350:B354"/>
    <mergeCell ref="C350:C354"/>
    <mergeCell ref="B355:B360"/>
    <mergeCell ref="C355:C360"/>
    <mergeCell ref="E355:E360"/>
    <mergeCell ref="F355:F360"/>
    <mergeCell ref="G355:G360"/>
    <mergeCell ref="H355:H360"/>
    <mergeCell ref="B388:B392"/>
    <mergeCell ref="C388:C392"/>
    <mergeCell ref="C378:C380"/>
    <mergeCell ref="B372:B377"/>
    <mergeCell ref="C372:C377"/>
    <mergeCell ref="B382:B387"/>
    <mergeCell ref="C382:C387"/>
  </mergeCells>
  <phoneticPr fontId="9" type="noConversion"/>
  <conditionalFormatting sqref="D388 D288 D258 D253 D263 D268 D273 D278 D283">
    <cfRule type="expression" dxfId="1" priority="5" stopIfTrue="1">
      <formula>#REF!=6</formula>
    </cfRule>
  </conditionalFormatting>
  <conditionalFormatting sqref="D390 D290 D292 D137 D114 D253 D255 D258 D260 D263 D265 D268 D270 D273 D275 D280 D283 D287:D288 D366 D120 D116 D118 D83 D81 D85 D56 D54 D58 D44 D46 D48 D364 D133 D135 D60 D64 D66 D69 D71 D87 D89 D91 D93 D96 D98 D101 D106 D108 D110 D112 D285 D277:D278 E365 D362:E362 B365:C365 B378:C378 B388:D388">
    <cfRule type="expression" dxfId="0" priority="6" stopIfTrue="1">
      <formula>#REF!=1</formula>
    </cfRule>
  </conditionalFormatting>
  <dataValidations count="1">
    <dataValidation type="decimal" operator="greaterThanOrEqual" allowBlank="1" showInputMessage="1" showErrorMessage="1" sqref="E382:E386 H143:H147 E44:G44 E215:G219 E31:G31 E50 E56:G56 E83:G83 E116:G116 E185:G189 E133 E247:G251 E143:G143 E15 E9:G9 E362">
      <formula1>0</formula1>
    </dataValidation>
  </dataValidations>
  <pageMargins left="0.25" right="0.26" top="0.2" bottom="0.42" header="0.17" footer="0.2"/>
  <pageSetup paperSize="9" scale="70" firstPageNumber="3137" orientation="portrait" useFirstPageNumber="1" verticalDpi="300" r:id="rId1"/>
  <headerFooter>
    <oddFooter>&amp;L&amp;"GHEA Grapalat,Regular"&amp;8Հայաստանի Հանրապետության ֆինանսների նախարարություն&amp;R&amp;"GHEA Grapalat,Regular"&amp;8&amp;F &amp;P էջ</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2015</vt:lpstr>
      <vt:lpstr>'2015'!Print_Area</vt:lpstr>
      <vt:lpstr>'2015'!Print_Titles</vt:lpstr>
    </vt:vector>
  </TitlesOfParts>
  <Company>FG</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Kristina Gevorgyan</cp:lastModifiedBy>
  <cp:lastPrinted>2016-04-19T11:56:30Z</cp:lastPrinted>
  <dcterms:created xsi:type="dcterms:W3CDTF">2009-03-23T05:17:56Z</dcterms:created>
  <dcterms:modified xsi:type="dcterms:W3CDTF">2016-06-23T08:25:18Z</dcterms:modified>
</cp:coreProperties>
</file>