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45" yWindow="4110" windowWidth="6360" windowHeight="4140"/>
  </bookViews>
  <sheets>
    <sheet name="DOC1-15" sheetId="2" r:id="rId1"/>
  </sheets>
  <externalReferences>
    <externalReference r:id="rId2"/>
  </externalReferences>
  <definedNames>
    <definedName name="par_count">'[1]DOC 3'!$A$14,'[1]DOC 3'!$A$35,'[1]DOC 3'!$A$58,'[1]DOC 3'!$A$79,'[1]DOC 3'!$A$104,'[1]DOC 3'!$A$126,'[1]DOC 3'!$A$195,'[1]DOC 3'!$A$215,'[1]DOC 3'!$A$235,'[1]DOC 3'!$A$255,'[1]DOC 3'!$A$272,'[1]DOC 3'!$A$299,'[1]DOC 3'!$A$315,'[1]DOC 3'!$A$331,'[1]DOC 3'!$A$365</definedName>
    <definedName name="par_qual">'[1]DOC 3'!$A$15,'[1]DOC 3'!$A$127,'[1]DOC 3'!$A$256,'[1]DOC 3'!$A$316,'[1]DOC 3'!$A$333</definedName>
    <definedName name="par_time">'[1]DOC 3'!$A$16,'[1]DOC 3'!$A$128,'[1]DOC 3'!$A$317,'[1]DOC 3'!$A$334</definedName>
    <definedName name="par2.4s">'[1]DOC 3'!$A$20,'[1]DOC 3'!$A$49,'[1]DOC 3'!$A$93,'[1]DOC 3'!$A$132,'[1]DOC 3'!$A$152,'[1]DOC 3'!$A$166,'[1]DOC 3'!$A$185,'[1]DOC 3'!$A$205,'[1]DOC 3'!$A$225,'[1]DOC 3'!$A$245,'[1]DOC 3'!$A$262,'[1]DOC 3'!$A$289,'[1]DOC 3'!$A$305,'[1]DOC 3'!$A$321,'[1]DOC 3'!$A$338,'[1]DOC 3'!$A$355</definedName>
    <definedName name="par2.5s">'[1]DOC 3'!$A$22,'[1]DOC 3'!$A$134</definedName>
    <definedName name="par2.6s">'[1]DOC 3'!$A$40,'[1]DOC 3'!$A$65,'[1]DOC 3'!$A$89,'[1]DOC 3'!$A$111</definedName>
    <definedName name="par2.7s">'[1]DOC 3'!$A$178,'[1]DOC 3'!$A$349</definedName>
    <definedName name="par2.9s">'[1]DOC 3'!$A$18,'[1]DOC 3'!$A$47,'[1]DOC 3'!$A$91,'[1]DOC 3'!$A$130,'[1]DOC 3'!$A$150,'[1]DOC 3'!$A$164,'[1]DOC 3'!$A$183,'[1]DOC 3'!$A$203,'[1]DOC 3'!$A$223,'[1]DOC 3'!$A$243,'[1]DOC 3'!$A$260,'[1]DOC 3'!$A$287,'[1]DOC 3'!$A$303,'[1]DOC 3'!$A$319,'[1]DOC 3'!$A$336,'[1]DOC 3'!$A$353</definedName>
    <definedName name="par4.10s">'[1]DOC 3'!$A$42,'[1]DOC 3'!$A$84</definedName>
    <definedName name="par4.11d">'[1]DOC 3'!$A$44,'[1]DOC 3'!$A$86,'[1]DOC 3'!$A$200,'[1]DOC 3'!$A$220,'[1]DOC 3'!$A$240</definedName>
    <definedName name="par4.14">'[1]DOC 3'!$A$38,'[1]DOC 3'!$A$82,'[1]DOC 3'!$A$198,'[1]DOC 3'!$A$218,'[1]DOC 3'!$A$238,'[1]DOC 3'!$A$258</definedName>
    <definedName name="par4.15">'[1]DOC 3'!$A$60,'[1]DOC 3'!$A$106,'[1]DOC 3'!$A$274</definedName>
    <definedName name="par4.16">'[1]DOC 3'!$A$61,'[1]DOC 3'!$A$107,'[1]DOC 3'!$A$275</definedName>
    <definedName name="par4.17">'[1]DOC 3'!$A$59,'[1]DOC 3'!$A$105,'[1]DOC 3'!$A$273,'[1]DOC 3'!$A$370</definedName>
    <definedName name="par4.18d">'[1]DOC 3'!$A$62,'[1]DOC 3'!$A$108</definedName>
    <definedName name="par4.8">'[1]DOC 3'!$A$37,'[1]DOC 3'!$A$81,'[1]DOC 3'!$A$197,'[1]DOC 3'!$A$217,'[1]DOC 3'!$A$237</definedName>
    <definedName name="par4.9">'[1]DOC 3'!$A$39,'[1]DOC 3'!$A$83,'[1]DOC 3'!$A$199,'[1]DOC 3'!$A$219,'[1]DOC 3'!$A$239,'[1]DOC 3'!$A$259</definedName>
    <definedName name="par5.1">'[1]DOC 3'!$A$17,'[1]DOC 3'!$A$129</definedName>
    <definedName name="par5.3">'[1]DOC 3'!$A$36,'[1]DOC 3'!$A$80,'[1]DOC 3'!$A$196,'[1]DOC 3'!$A$216,'[1]DOC 3'!$A$236,'[1]DOC 3'!$A$257</definedName>
    <definedName name="par5.4">'[1]DOC 3'!$A$146,'[1]DOC 3'!$A$163,'[1]DOC 3'!$A$284,'[1]DOC 3'!$A$300,'[1]DOC 3'!$A$348</definedName>
    <definedName name="par5.6">'[1]DOC 3'!$A$318,'[1]DOC 3'!$A$335</definedName>
    <definedName name="_xlnm.Print_Area" localSheetId="0">'DOC1-15'!$A$1:$H$131</definedName>
    <definedName name="_xlnm.Print_Titles" localSheetId="0">'DOC1-15'!$7:$8</definedName>
    <definedName name="program">'[1]DOC 3'!$A$9,'[1]DOC 3'!$A$30,'[1]DOC 3'!$A$53,'[1]DOC 3'!$A$74,'[1]DOC 3'!$A$99,'[1]DOC 3'!$A$121,'[1]DOC 3'!$A$140,'[1]DOC 3'!$A$158,'[1]DOC 3'!$A$172,'[1]DOC 3'!$A$190,'[1]DOC 3'!$A$210,'[1]DOC 3'!$A$230,'[1]DOC 3'!$A$250,'[1]DOC 3'!$A$267,'[1]DOC 3'!$A$279,'[1]DOC 3'!$A$294,'[1]DOC 3'!$A$310,'[1]DOC 3'!$A$326,'[1]DOC 3'!$A$343,'[1]DOC 3'!$A$360</definedName>
  </definedNames>
  <calcPr calcId="145621" fullCalcOnLoad="1"/>
</workbook>
</file>

<file path=xl/calcChain.xml><?xml version="1.0" encoding="utf-8"?>
<calcChain xmlns="http://schemas.openxmlformats.org/spreadsheetml/2006/main">
  <c r="G18" i="2" l="1"/>
  <c r="F18" i="2"/>
  <c r="G30" i="2"/>
  <c r="F30" i="2"/>
  <c r="G40" i="2"/>
  <c r="F40" i="2"/>
  <c r="H40" i="2" s="1"/>
  <c r="G60" i="2"/>
  <c r="F60" i="2"/>
  <c r="G106" i="2"/>
  <c r="G113" i="2"/>
  <c r="H113" i="2" s="1"/>
  <c r="F106" i="2"/>
  <c r="F72" i="2" s="1"/>
  <c r="F113" i="2"/>
  <c r="G121" i="2"/>
  <c r="F121" i="2"/>
  <c r="H121" i="2" s="1"/>
  <c r="G10" i="2"/>
  <c r="F10" i="2"/>
  <c r="E72" i="2"/>
  <c r="E40" i="2"/>
  <c r="E10" i="2"/>
  <c r="H36" i="2"/>
  <c r="H22" i="2"/>
  <c r="H95" i="2"/>
  <c r="H94" i="2"/>
  <c r="H92" i="2"/>
  <c r="H127" i="2"/>
  <c r="H89" i="2"/>
  <c r="H91" i="2"/>
  <c r="E60" i="2"/>
  <c r="E50" i="2"/>
  <c r="E30" i="2"/>
  <c r="H99" i="2"/>
  <c r="H83" i="2"/>
  <c r="H81" i="2"/>
  <c r="H78" i="2"/>
  <c r="H66" i="2"/>
  <c r="H60" i="2"/>
  <c r="H56" i="2"/>
  <c r="H50" i="2"/>
  <c r="H44" i="2"/>
  <c r="H30" i="2"/>
  <c r="H19" i="2"/>
  <c r="H18" i="2"/>
  <c r="H16" i="2"/>
  <c r="H10" i="2"/>
  <c r="G72" i="2" l="1"/>
  <c r="H72" i="2" s="1"/>
  <c r="H106" i="2"/>
</calcChain>
</file>

<file path=xl/sharedStrings.xml><?xml version="1.0" encoding="utf-8"?>
<sst xmlns="http://schemas.openxmlformats.org/spreadsheetml/2006/main" count="166" uniqueCount="110">
  <si>
    <t>01.01.01                                       01.01.03</t>
  </si>
  <si>
    <t>Արտաքին հարաբերությունների ոլորտում պետական քաղաքականության մշակում և ծառայությունների մատուցում</t>
  </si>
  <si>
    <t>Հրատարակչական, տեղեկատվական և տպագրական ծառայություններ</t>
  </si>
  <si>
    <t>Վերապատրաստման ծառայություններ</t>
  </si>
  <si>
    <t>Արտերկրում ՀՀ դեսպանությունների համար շենքերի գնում</t>
  </si>
  <si>
    <t>Ծրագրային դասիչը</t>
  </si>
  <si>
    <t>Գործառական դասիչը</t>
  </si>
  <si>
    <t>Ծրագիրը</t>
  </si>
  <si>
    <t>Միջոցառումը</t>
  </si>
  <si>
    <t>ԱԾ 04</t>
  </si>
  <si>
    <t>ԱԾ 01</t>
  </si>
  <si>
    <t>ԾՏ 01</t>
  </si>
  <si>
    <t>ԱԾ 03</t>
  </si>
  <si>
    <t>ԾՐԱԳԻՐ</t>
  </si>
  <si>
    <t>Ծրագրի նկարագրությունը</t>
  </si>
  <si>
    <t>Վերջնական արդյունքի նկարագրությունը</t>
  </si>
  <si>
    <t>Քաղաքականության միջոցառումներ. Ծառայություններ</t>
  </si>
  <si>
    <t>Մատուցվող ծառայության նկարագրությունը</t>
  </si>
  <si>
    <t>Ծառայություն մատուցողի անվանումը</t>
  </si>
  <si>
    <t>ՀՀ արտաքին գործերի նախարարություն</t>
  </si>
  <si>
    <t>Քաղաքականության միջոցառումներ. Տրանսֆերտներ</t>
  </si>
  <si>
    <t>Միջազգային կազմակերպությունների աշխատանքներին ՀՀ մասնակցության, երկրում նրանց կողմից տարբեր ծրագրերի իրականացման ապահովում</t>
  </si>
  <si>
    <t>Աջակցություն ՀՀ ռազմական պաշտպանության խնդիրների լուծմանը</t>
  </si>
  <si>
    <t>Երևանում ՆԱՏՕ-ի հասարակական տեղեկատվական կենտրոնի գրասենյակի վարձակալության վճար</t>
  </si>
  <si>
    <t>Երևանում ՆԱՏՕ-ի հասարակական տեղեկատվական կենտրոն</t>
  </si>
  <si>
    <t>Ակտիվն օգտագործող կազմակերպության անվանումը</t>
  </si>
  <si>
    <t>Պետական քաղաքականության մշակման, ծրագրերի համակարգման և մոնիտորինգի ծրագիր</t>
  </si>
  <si>
    <t>Քաղաքականության մշակման և դրա կատարման, համակարգման, պետական ծրագրերի պլանավորման, մշակման, իրականացման և մոնիտորինգի (վերահսկման) ծառայություններ</t>
  </si>
  <si>
    <t>Ծրագիրը նպաստում է ՀՀ նախարարությունների կողմից իրականացվող ծրագրերի գծով նախատեսված արդյունքների ապահովմանը</t>
  </si>
  <si>
    <t>ՀՀ Նախագահի ընդհանուր ղեկավարությամբ արտաքին գործերի բնագավառում ՀՀ կառավարության քաղաքականության մշակումը և իրականացումը, ԱԳՆ-ին վերապահված լիազորությունների շրջանակում դիվանագիտական ծառայության կազմակերպում և ղեկավարում</t>
  </si>
  <si>
    <t>Դիվանագիտական ոլորտում լրացուցիչ կրթություն և վերապատրաստում</t>
  </si>
  <si>
    <t>Դիվանագիտական ծառայողների աշխատանքի արդյունավետության բարձրացում</t>
  </si>
  <si>
    <t>Դիվանագիտական դպրոցի ուսումնական գորընթացի կազմակերպում</t>
  </si>
  <si>
    <t>Սփյուռքի հայապահպանության ծրագիր</t>
  </si>
  <si>
    <t>Սփյուռքում հայապահպանությանն ուղղված միջոցառումների իրականացում</t>
  </si>
  <si>
    <t>Սփյուռքի գաղթօջախներում հայրենիքի և հայ ինքնության վերաբերյալ իմացության մակարդակի բարձրացում և հայապահպանության ամրապնդում</t>
  </si>
  <si>
    <t>Աջակցություն հայ մշակույթի միջազգային կենտրոններին</t>
  </si>
  <si>
    <t>Ֆինանսավորման ծախսի նկարագրությունը</t>
  </si>
  <si>
    <t>ԾՏ 07</t>
  </si>
  <si>
    <t>Միջազգային ռազմական կառույցների հետ հարաբերությունների ու համգործակցության ստեղծման, բանակցությունների վարման, պայմանագրերի կնքում</t>
  </si>
  <si>
    <t>Քաղաքականության միջոցառումներ.Ծառայություններ</t>
  </si>
  <si>
    <t>Երևանում ՆԱՏՕ-ի հասարակական տեղեկատվական կենտրոնի ապահովում</t>
  </si>
  <si>
    <t>Ծաառայություն մատուցողի անվանումը</t>
  </si>
  <si>
    <t>ՀՀ արտաքին քաղաքականության իրականացում օտարերկրյա պետություններում և միջազգային կազմակերպություններում</t>
  </si>
  <si>
    <t>Միջազգային հարաբերություններում ՀՀ շահերը և իրավունքները պատշաճ ու հետևողական  ներկայացում, ՀՀ քաղաքացիների և իրավաբանական անձանց իրավունքների ու օրինական շահերի պաշտպանություն, սփյուռքահայության հետ հարաբերությունների համակարգում</t>
  </si>
  <si>
    <t>Երկրի միջազգային ներգրավվածության աստիճանի, միջազգային հեղինակության ամրապնդում, արտաքին առևտրի համար նպաստավոր պայմանների ապահովում</t>
  </si>
  <si>
    <t xml:space="preserve">Արտաքին  գործերի բնագավառում ՀՀ կառավարության քաղաքականության իրականացման դիվանագիտական գործունեություն օտարերկրյա պետություններում և  միջազգային կազմակերպություններում </t>
  </si>
  <si>
    <t>Ծառույություն մատուցողի անվանումը</t>
  </si>
  <si>
    <t>Օտարերկրյա պետություններում գործող ՀՀ դիվանագիտական ծառայության մամինները</t>
  </si>
  <si>
    <t>Օտարրկրյա պետություններում և միջազգային կազմակերպություններում հավատարմագրված ՀՀ դիվանագիտական ծառայության մարմինների նպատակների և  խնդիրների  իրագործում</t>
  </si>
  <si>
    <t>Ուժի մեջ մտած միջազգային պայմանագրերի հրապարակում, ՀՀ մուտքի վիզաների և ՀՀ վերադարձի վկայականների տպագրություն</t>
  </si>
  <si>
    <t>«Գնումների մասին» ՀՀ օրենքի համաձայն մրցույթով ընտրված կազմակերպություն</t>
  </si>
  <si>
    <t>ԿՀ01</t>
  </si>
  <si>
    <t>Կառավարչական հիմնարկի կողմից օգտագործվող ակտիվներ</t>
  </si>
  <si>
    <t>Ակտիվի նկարագորւթյունը</t>
  </si>
  <si>
    <t xml:space="preserve">Օտարերկրյա պետություններում գործող ՀՀ դիվանագիտական ներկայացուցչությունների համար ծառայողական շենքերի գնում /Բրուսել/ </t>
  </si>
  <si>
    <t>Օտարերկրյա պետություններում ՀՀ դեսպանություններ /Բրուսել/</t>
  </si>
  <si>
    <t xml:space="preserve">Ծրագիրը (ծրագրերը), որին (որոնց) առնչվում է ակտիվը </t>
  </si>
  <si>
    <t>1128 Դիվանագիտական ծառայություններ</t>
  </si>
  <si>
    <t>Վենետիկի հայ-համաեվրոպական մշակույթի երկխոսության միջազգային կենտրոնի վարձավճարի ծախսեր</t>
  </si>
  <si>
    <t>Բարենպաստ միջազգային ռազմական փոխհարաբերություններ ու համագործակցություն, ՀՀ ռազմական պաշտպանողականության ամրապնդում</t>
  </si>
  <si>
    <t>Քաղականության միջոցառումներ. Տրանսֆերտներ</t>
  </si>
  <si>
    <t>Բնակչության կենսամակարդակի բարձրացում</t>
  </si>
  <si>
    <t>ԾՏ34</t>
  </si>
  <si>
    <t>10.09.02</t>
  </si>
  <si>
    <t>Պետական հիմնարկների և կազմակերպությունների աշխատողների սոցիալական փաթեթով ապահովում</t>
  </si>
  <si>
    <t>08.02.05</t>
  </si>
  <si>
    <t>02.03.01</t>
  </si>
  <si>
    <t>01.01.03</t>
  </si>
  <si>
    <t>08.03.02</t>
  </si>
  <si>
    <t>Միջազգային կազմակերպություններին ՀՀ անդամակցության վճարներ</t>
  </si>
  <si>
    <t>ԿՀ02</t>
  </si>
  <si>
    <t>ԿՀ03</t>
  </si>
  <si>
    <t>Օտարերկրյա պետություններում և միջազգային կազմակերպություններում հավատարմագրված ՀՀ դիվանագիտական ծառայության մարմինների գործունեության  ապահովում</t>
  </si>
  <si>
    <t>Օտարերկրյա պետություններում գործող ՀՀ դիվանագիտական ներկայացուցչություններում կահույքի, սարքավորումների, համակարգիչների և նրանց ուղեկցող սարքավորումների ձեռքբերում</t>
  </si>
  <si>
    <t>Օտարերկրյա պետություններում գործող դիվանագիտական մարմիններ</t>
  </si>
  <si>
    <t>Օտարերկրյա պետություններում գործող ՀՀ դիվանագիտական ներկայացուցչություններում տրանսպորտային սարքավորումների ձեռքբերում</t>
  </si>
  <si>
    <t>Սոցիալական փաթեթների ապահովման ծրագիր</t>
  </si>
  <si>
    <t>Տրանսֆերտի նկարագրությունը</t>
  </si>
  <si>
    <t>Պետական հիմնարկների և կազմակերպությունների աշխատողների առողջապահական փաթեթի, հիփոթեկային վարկի, ուսման վճարի և հանգստի ապահովման գծով ծախսերի փոխհատուցում</t>
  </si>
  <si>
    <t>Ավտոմեքենաների ձեռքբերում</t>
  </si>
  <si>
    <t>Ակտիվի նկարագրություն</t>
  </si>
  <si>
    <t>Ծառայողական մարդատար 1  ավտոմեքենայի, ծառայողական  1 միկրոավտոբուսի ձեռքբերում</t>
  </si>
  <si>
    <t>Ծրագիրը (ծրագրերը), որին (որոնց) առնչվում է ակտիվը</t>
  </si>
  <si>
    <t>1001 Պետական քաղաքականության մշակմանն, ծրագրերի համակարգման և մոնիտորինգի ծրագիր</t>
  </si>
  <si>
    <t>ԿՀ 03</t>
  </si>
  <si>
    <t>Սոցիալական փաթեթներով ապահովում պետական հիմնարկների և կազմակերպությունների աշխատողներին</t>
  </si>
  <si>
    <t>11.01.01</t>
  </si>
  <si>
    <t>Արվեստի պահպանման և զարգացման ծրագիր</t>
  </si>
  <si>
    <t>Թատերարվեստի, երաժշտարվեստի, պարարվեստի, կերպարվերսի, ժողարվեստի ոլորտի ծառայություններ</t>
  </si>
  <si>
    <t>Քաղաքացիական հասարակության տեղեկատվության և հաղորդակցման բարձրացում արվեստի ոլորտում</t>
  </si>
  <si>
    <t>ԱԾ 33</t>
  </si>
  <si>
    <t>Մշակութային միջոցառումների իրականացում</t>
  </si>
  <si>
    <t>Տիկնիկային արվեստի գործիչների միջազգային միության հայկական կենտրոն</t>
  </si>
  <si>
    <t>ԾՏ02</t>
  </si>
  <si>
    <t>09.06.01</t>
  </si>
  <si>
    <t>Դասընթացների վերապատրաստում. կանանց և տղամարդկանց իրավահավասարությունը երիտասարդների աշխատանքներում</t>
  </si>
  <si>
    <t>ԾՏ03</t>
  </si>
  <si>
    <t>Հայաստանի Հանրապետության Շիրակի, Լոռու և Տավուշի մարզերի բժշկական ուսումնական հաստատություններում ՄԻԱՎ/ ՁԻԱՀ-ին վերաբերող կրթության և ուսուցման մակարդակի բարելավման նպատակով սեմինար-վերապատրաստումների կազմակերպում</t>
  </si>
  <si>
    <t>«Հայաստանի Հանրապետության Դիվանագիտական դպրոց» ՊՈԱԿ</t>
  </si>
  <si>
    <t>Հայաստանի Հանրապետության արտաքին գործերի նախարարություն</t>
  </si>
  <si>
    <t>հազար դրամ</t>
  </si>
  <si>
    <t>Ծրագիր/Քաղաքականության միջոցառռւմ</t>
  </si>
  <si>
    <t>Բյուջե</t>
  </si>
  <si>
    <t>Ճշտված բյուջե</t>
  </si>
  <si>
    <t>Փաստ</t>
  </si>
  <si>
    <t>Կատարման %</t>
  </si>
  <si>
    <t>Բաժին/Խումբ/Դաս</t>
  </si>
  <si>
    <t>«Տիկնիկները հանուն խաղաղության և միջմշակութային երկխոսության» համաշխարհային երթ և տիկնիկային թատրոնների միջազգային փառատոն և համաժողով (գլոբալ ծրագրի շրջանակներում)</t>
  </si>
  <si>
    <t>09.05.02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</si>
</sst>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7" formatCode="_-* #,##0.00_р_._-;\-* #,##0.00_р_._-;_-* &quot;-&quot;??_р_._-;_-@_-"/>
  </numFmts>
  <fonts count="7">
    <font>
      <sz val="10"/>
      <name val="Arial"/>
      <charset val="204"/>
    </font>
    <font>
      <sz val="10"/>
      <name val="Arial"/>
      <charset val="204"/>
    </font>
    <font>
      <sz val="10"/>
      <color indexed="8"/>
      <name val="MS Sans Serif"/>
      <family val="2"/>
      <charset val="204"/>
    </font>
    <font>
      <sz val="10"/>
      <name val="GHEA Grapalat"/>
      <family val="3"/>
    </font>
    <font>
      <u/>
      <sz val="10"/>
      <name val="GHEA Grapalat"/>
      <family val="3"/>
    </font>
    <font>
      <sz val="11"/>
      <name val="GHEA Grapalat"/>
      <family val="3"/>
    </font>
    <font>
      <sz val="10"/>
      <color indexed="8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77" fontId="1" fillId="0" borderId="0" applyFont="0" applyFill="0" applyBorder="0" applyAlignment="0" applyProtection="0"/>
    <xf numFmtId="0" fontId="1" fillId="0" borderId="0"/>
    <xf numFmtId="0" fontId="2" fillId="0" borderId="0"/>
  </cellStyleXfs>
  <cellXfs count="47">
    <xf numFmtId="0" fontId="0" fillId="0" borderId="0" xfId="0"/>
    <xf numFmtId="0" fontId="3" fillId="2" borderId="0" xfId="0" applyFont="1" applyFill="1"/>
    <xf numFmtId="0" fontId="3" fillId="2" borderId="0" xfId="2" applyFont="1" applyFill="1"/>
    <xf numFmtId="177" fontId="3" fillId="2" borderId="0" xfId="1" applyFont="1" applyFill="1"/>
    <xf numFmtId="0" fontId="3" fillId="2" borderId="0" xfId="0" applyFont="1" applyFill="1" applyBorder="1"/>
    <xf numFmtId="177" fontId="3" fillId="2" borderId="0" xfId="1" applyFont="1" applyFill="1" applyBorder="1"/>
    <xf numFmtId="0" fontId="3" fillId="0" borderId="1" xfId="0" applyFont="1" applyFill="1" applyBorder="1"/>
    <xf numFmtId="0" fontId="3" fillId="0" borderId="1" xfId="0" applyFont="1" applyFill="1" applyBorder="1" applyAlignment="1">
      <alignment horizontal="justify" vertical="top" wrapText="1"/>
    </xf>
    <xf numFmtId="177" fontId="3" fillId="0" borderId="1" xfId="1" applyFont="1" applyFill="1" applyBorder="1" applyAlignment="1">
      <alignment horizontal="center" vertical="center" wrapText="1"/>
    </xf>
    <xf numFmtId="177" fontId="3" fillId="0" borderId="1" xfId="1" applyFont="1" applyFill="1" applyBorder="1"/>
    <xf numFmtId="0" fontId="3" fillId="0" borderId="1" xfId="0" applyFont="1" applyFill="1" applyBorder="1" applyAlignment="1">
      <alignment horizontal="left" vertical="center"/>
    </xf>
    <xf numFmtId="177" fontId="3" fillId="0" borderId="1" xfId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177" fontId="3" fillId="0" borderId="1" xfId="1" applyFont="1" applyFill="1" applyBorder="1" applyAlignment="1">
      <alignment horizontal="justify" vertical="center" wrapText="1"/>
    </xf>
    <xf numFmtId="0" fontId="3" fillId="0" borderId="2" xfId="0" applyFont="1" applyFill="1" applyBorder="1" applyAlignment="1">
      <alignment horizontal="justify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6" fillId="0" borderId="0" xfId="0" applyFont="1"/>
    <xf numFmtId="43" fontId="3" fillId="2" borderId="0" xfId="0" applyNumberFormat="1" applyFont="1" applyFill="1"/>
    <xf numFmtId="0" fontId="4" fillId="0" borderId="1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177" fontId="3" fillId="0" borderId="1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7" fontId="3" fillId="0" borderId="2" xfId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top" wrapText="1"/>
    </xf>
  </cellXfs>
  <cellStyles count="4">
    <cellStyle name="Comma" xfId="1" builtinId="3"/>
    <cellStyle name="Normal" xfId="0" builtinId="0"/>
    <cellStyle name="Normal_Doc 1 template" xfId="2"/>
    <cellStyle name="Style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3.3\public%20files\Hashiv\2011-2013\Doc%203%20templa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 3"/>
      <sheetName val="Instructions"/>
    </sheetNames>
    <sheetDataSet>
      <sheetData sheetId="0">
        <row r="9">
          <cell r="A9" t="str">
            <v>Ìñ³·ñ³ÛÇÝ ¹³ëÇãÁ</v>
          </cell>
        </row>
        <row r="14">
          <cell r="A14" t="str">
            <v>ø³Ý³Ï³Ï³Ý</v>
          </cell>
        </row>
        <row r="15">
          <cell r="A15" t="str">
            <v>àñ³Ï³Ï³Ý</v>
          </cell>
        </row>
        <row r="16">
          <cell r="A16" t="str">
            <v>Ä³ÙÏ»ï³ÛÝáõÃÛ³Ý</v>
          </cell>
        </row>
        <row r="17">
          <cell r="A17" t="str">
            <v>Ø³ïáõóíáÕ Í³é³ÛáõÃÛ³Ý íñ³ Ï³ï³ñíáÕ Í³ËëÁ (Ñ³½³ñ ¹ñ³Ù)</v>
          </cell>
        </row>
        <row r="18">
          <cell r="A18" t="str">
            <v>Ìñ³·ÇñÁ (Íñ³·ñ»ñÁ), áñÇ (áñáÝó) ßñç³Ý³ÏÝ»ñáõÙ Çñ³Ï³Ý³óíáõÙ ¿ ù³Õ³ù³Ï³ÝáõÃÛ³Ý ÙÇçáó³éáõÙÁ</v>
          </cell>
        </row>
        <row r="20">
          <cell r="A20" t="str">
            <v>ì»ñçÝ³Ï³Ý ³ñ¹ÛáõÝùÇ ÝÏ³ñ³·ñáõÃÛáõÝÁ</v>
          </cell>
        </row>
        <row r="22">
          <cell r="A22" t="str">
            <v>Ì³é³ÛáõÃÛáõÝ Ù³ïáõóáÕÇ (Ù³ïáõóáÕÝ»ñÇ) ³Ýí³ÝáõÙÁ</v>
          </cell>
        </row>
        <row r="30">
          <cell r="A30" t="str">
            <v>Ìñ³·ñ³ÛÇÝ ¹³ëÇãÁ</v>
          </cell>
        </row>
        <row r="35">
          <cell r="A35" t="str">
            <v>ø³Ý³Ï³Ï³Ý</v>
          </cell>
        </row>
        <row r="36">
          <cell r="A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37">
          <cell r="A37" t="str">
            <v>²ÏïÇíÇ Í³é³ÛáõÃÛ³Ý Ï³ÝË³ï»ëíáÕ Å³ÙÏ»ïÁ</v>
          </cell>
        </row>
        <row r="38">
          <cell r="A38" t="str">
            <v>²ÏïÇíÇ ÁÝ¹Ñ³Ýáõñ ³ñÅ»ùÁ  (Ñ³½³ñ ¹ñ³Ù)</v>
          </cell>
        </row>
        <row r="39">
          <cell r="A39" t="str">
            <v>îíÛ³É µÛáõç»ï³ÛÇÝ ï³ñí³Ý Ý³Ëáñ¹áÕ µÛáõç»ï³ÛÇÝ ï³ñÇÝ»ñÇ ÁÝÃ³óùáõÙ ³ÏïÇíÇ íñ³ Ï³ï³ñí³Í Í³Ëë»ñÁ (Ñ³½³ñ ¹ñ³Ù)</v>
          </cell>
        </row>
        <row r="40">
          <cell r="A40" t="str">
            <v>²ÏïÇíÝ û·ï³·áñÍáÕ Ï³½Ù³Ï»ñåáõÃÛ³Ý ³Ýí³ÝáõÙÁ</v>
          </cell>
        </row>
        <row r="42">
          <cell r="A42" t="str">
            <v xml:space="preserve">öáË³ñÇÝíáÕ ³ÏïÇíÝ»ñÇ ÝÏ³ñ³·ñáõÃÛáõÝÁ </v>
          </cell>
        </row>
        <row r="44">
          <cell r="A44" t="str">
            <v>²½¹»óáõÃÛáõÝÁ Ï³½Ù³Ï»ñåáõÃÛ³Ý Ï³ñáÕáõÃÛáõÝÝ»ñÇ ½³ñ·³óÙ³Ý íñ³, Ù³ëÝ³íáñ³å»ë</v>
          </cell>
        </row>
        <row r="47">
          <cell r="A47" t="str">
            <v xml:space="preserve">Ìñ³·ÇñÁ (Íñ³·ñ»ñÁ), áñÇ (áñáÝó) ßñç³Ý³ÏÝ»ñáõÙ Çñ³Ï³Ý³óíáõÙ ¿ ù³Õ³ù³Ï³ÝáõÃÛ³Ý ÙÇçáó³éáõÙÁ </v>
          </cell>
        </row>
        <row r="49">
          <cell r="A49" t="str">
            <v>ì»ñçÝ³Ï³Ý ³ñ¹ÛáõÝùÇ ÝÏ³ñ³·ñáõÃÛáõÝÁ</v>
          </cell>
        </row>
        <row r="53">
          <cell r="A53" t="str">
            <v>Ìñ³·ñ³ÛÇÝ ¹³ëÇãÁ</v>
          </cell>
        </row>
        <row r="58">
          <cell r="A58" t="str">
            <v>ø³Ý³Ï³Ï³Ý</v>
          </cell>
        </row>
        <row r="59">
          <cell r="A59" t="str">
            <v>ì³×³éùÇó Ï³ÝË³ï»ëíáÕ Ùáõïù»ñÁ (Ñ³½³ñ ¹ñ³Ù)</v>
          </cell>
        </row>
        <row r="60">
          <cell r="A60" t="str">
            <v xml:space="preserve">²ÏïÇíÇ ï³ñÇùÁ </v>
          </cell>
        </row>
        <row r="61">
          <cell r="A61" t="str">
            <v>²ÏïÇíÇ ëÏ½µÝ³Ï³Ý ³ñÅ»ùÁ  (Ñ³½³ñ ¹ñ³Ù)</v>
          </cell>
        </row>
        <row r="62">
          <cell r="A62" t="str">
            <v xml:space="preserve">ì³×³éùÇ ³ñ¹ÛáõÝùáõÙ Ï³ñáÕáõÃÛáõÝÝ»ñÇ íñ³ ÑÝ³ñ³íáñ ³½¹»óáõÃÛáõÝÁ, Ù³ëÝ³íáñ³å»ë` </v>
          </cell>
        </row>
        <row r="65">
          <cell r="A65" t="str">
            <v>²ÏïÇíÝ û·ï³·áñÍáÕ Ï³½Ù³Ï»ñåáõÃÛ³Ý ³Ýí³ÝáõÙÁ</v>
          </cell>
        </row>
        <row r="74">
          <cell r="A74" t="str">
            <v>Ìñ³·ñ³ÛÇÝ ¹³ëÇãÁ</v>
          </cell>
        </row>
        <row r="79">
          <cell r="A79" t="str">
            <v>ø³Ý³Ï³Ï³Ý</v>
          </cell>
        </row>
        <row r="80">
          <cell r="A80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81">
          <cell r="A81" t="str">
            <v>²ÏïÇíÇ Í³é³ÛáõÃÛ³Ý Ï³ÝË³ï»ëíáÕ Å³ÙÏ»ïÁ</v>
          </cell>
        </row>
        <row r="82">
          <cell r="A82" t="str">
            <v>²ÏïÇíÇ ÁÝ¹Ñ³Ýáõñ ³ñÅ»ùÁ  (Ñ³½³ñ ¹ñ³Ù)</v>
          </cell>
        </row>
        <row r="83">
          <cell r="A83" t="str">
            <v>îíÛ³É µÛáõç»ï³ÛÇÝ ï³ñí³Ý Ý³Ëáñ¹áÕ µÛáõç»ï³ÛÇÝ ï³ñÇÝ»ñÇ ÁÝÃ³óùáõÙ ³ÏïÇíÇ íñ³ Ï³ï³ñí³Í Í³Ëë»ñÁ (Ñ³½³ñ ¹ñ³Ù)</v>
          </cell>
        </row>
        <row r="84">
          <cell r="A84" t="str">
            <v>öáË³ñÇÝíáÕ ³ÏïÇíÝ»ñÇ ÝÏ³ñ³·ñáõÃÛáõÝÁ</v>
          </cell>
        </row>
        <row r="86">
          <cell r="A86" t="str">
            <v>²½¹»óáõÃÛáõÝÁ Ï³½Ù³Ï»ñåáõÃÛ³Ý Ï³ñáÕáõÃÛáõÝÝ»ñÇ ½³ñ·³óÙ³Ý íñ³, Ù³ëÝ³íáñ³å»ë`</v>
          </cell>
        </row>
        <row r="89">
          <cell r="A89" t="str">
            <v>²ÏïÇíÝ û·ï³·áñÍáÕ Ï³½Ù³Ï»ñåáõÃÛ³Ý ³Ýí³ÝáõÙÁ</v>
          </cell>
        </row>
        <row r="91">
          <cell r="A91" t="str">
            <v xml:space="preserve">Ìñ³·ÇñÁ (Íñ³·ñ»ñÁ), áñÇ (áñáÝó) ßñç³Ý³ÏÝ»ñáõÙ Çñ³Ï³Ý³óíáõÙ ¿ ù³Õ³ù³Ï³ÝáõÃÛ³Ý ÙÇçáó³éáõÙÁ </v>
          </cell>
        </row>
        <row r="93">
          <cell r="A93" t="str">
            <v>ì»ñçÝ³Ï³Ý ³ñ¹ÛáõÝùÇ ÝÏ³ñ³·ñáõÃÛáõÝÁ</v>
          </cell>
        </row>
        <row r="99">
          <cell r="A99" t="str">
            <v>Ìñ³·ñ³ÛÇÝ ¹³ëÇãÁ</v>
          </cell>
        </row>
        <row r="104">
          <cell r="A104" t="str">
            <v>ø³Ý³Ï³Ï³Ý</v>
          </cell>
        </row>
        <row r="105">
          <cell r="A105" t="str">
            <v>ì³×³éùÇó Ï³ÝË³ï»ëíáÕ Ùáõïù»ñÁ (Ñ³½³ñ ¹ñ³Ù)</v>
          </cell>
        </row>
        <row r="106">
          <cell r="A106" t="str">
            <v xml:space="preserve">²ÏïÇíÇ ï³ñÇùÁ </v>
          </cell>
        </row>
        <row r="107">
          <cell r="A107" t="str">
            <v>²ÏïÇíÇ ëÏ½µÝ³Ï³Ý ³ñÅ»ùÁ  (Ñ³½³ñ ¹ñ³Ù)</v>
          </cell>
        </row>
        <row r="108">
          <cell r="A108" t="str">
            <v>ì³×³éùÇ ³ñ¹ÛáõÝùáõÙ Ï³ñáÕáõÃÛáõÝÝ»ñÇ íñ³ ÑÝ³ñ³íáñ ³½¹»óáõÃÛáõÝÁ, Ù³ëÝ³íáñ³å»ë`</v>
          </cell>
        </row>
        <row r="111">
          <cell r="A111" t="str">
            <v>²ÏïÇíÝ û·ï³·áñÍáÕ Ï³½Ù³Ï»ñåáõÃÛ³Ý ³Ýí³ÝáõÙÁ</v>
          </cell>
        </row>
        <row r="121">
          <cell r="A121" t="str">
            <v>Ìñ³·ñ³ÛÇÝ ¹³ëÇãÁ</v>
          </cell>
        </row>
        <row r="126">
          <cell r="A126" t="str">
            <v>ø³Ý³Ï³Ï³Ý</v>
          </cell>
        </row>
        <row r="127">
          <cell r="A127" t="str">
            <v>àñ³Ï³Ï³Ý</v>
          </cell>
        </row>
        <row r="128">
          <cell r="A128" t="str">
            <v>Ä³ÙÏ»ï³ÛÝáõÃÛ³Ý</v>
          </cell>
        </row>
        <row r="129">
          <cell r="A129" t="str">
            <v>Ø³ïáõóíáÕ Í³é³ÛáõÃÛ³Ý íñ³ Ï³ï³ñíáÕ Í³ËëÁ (Ñ³½³ñ ¹ñ³Ù)</v>
          </cell>
        </row>
        <row r="130">
          <cell r="A130" t="str">
            <v>Ìñ³·ÇñÁ (Íñ³·ñ»ñÁ), áñÇ (áñáÝó) ßñç³Ý³ÏÝ»ñáõÙ Çñ³Ï³Ý³óíáõÙ ¿ ù³Õ³ù³Ï³ÝáõÃÛ³Ý ÙÇçáó³éáõÙÁ</v>
          </cell>
        </row>
        <row r="132">
          <cell r="A132" t="str">
            <v>ì»ñçÝ³Ï³Ý ³ñ¹ÛáõÝùÇ ÝÏ³ñ³·ñáõÃÛáõÝÁ</v>
          </cell>
        </row>
        <row r="134">
          <cell r="A134" t="str">
            <v>Ì³é³ÛáõÃÛáõÝ Ù³ïáõóáÕÇ (Ù³ïáõóáÕÝ»ñÇ) ³Ýí³ÝáõÙÁ</v>
          </cell>
        </row>
        <row r="140">
          <cell r="A140" t="str">
            <v>Ìñ³·ñ³ÛÇÝ ¹³ëÇãÁ</v>
          </cell>
        </row>
        <row r="146">
          <cell r="A146" t="str">
            <v>¶áõÙ³ñÁ (Ñ³½³ñ ¹ñ³Ù)</v>
          </cell>
        </row>
        <row r="150">
          <cell r="A150" t="str">
            <v xml:space="preserve">Ìñ³·ÇñÁ (Íñ³·ñ»ñÁ), áñÇ (áñáÝó) ßñç³Ý³ÏÝ»ñáõÙ Çñ³Ï³Ý³óíáõÙ ¿ ù³Õ³ù³Ï³ÝáõÃÛ³Ý ÙÇçáó³éáõÙÁ </v>
          </cell>
        </row>
        <row r="152">
          <cell r="A152" t="str">
            <v>ì»ñçÝ³Ï³Ý ³ñ¹ÛáõÝùÇ ÝÏ³ñ³·ñáõÃÛáõÝÁ</v>
          </cell>
        </row>
        <row r="158">
          <cell r="A158" t="str">
            <v>Ìñ³·ñ³ÛÇÝ ¹³ëÇãÁ</v>
          </cell>
        </row>
        <row r="163">
          <cell r="A163" t="str">
            <v>¶áõÙ³ñÁ (Ñ³½³ñ ¹ñ³Ù)</v>
          </cell>
        </row>
        <row r="164">
          <cell r="A164" t="str">
            <v xml:space="preserve">Ìñ³·ÇñÁ (Íñ³·ñ»ñÁ), áñÇ (áñáÝó) ßñç³Ý³ÏÝ»ñáõÙ Çñ³Ï³Ý³óíáõÙ ¿ ù³Õ³ù³Ï³ÝáõÃÛ³Ý ÙÇçáó³éáõÙÁ </v>
          </cell>
        </row>
        <row r="166">
          <cell r="A166" t="str">
            <v>ì»ñçÝ³Ï³Ý ³ñ¹ÛáõÝùÇ ÝÏ³ñ³·ñáõÃÛáõÝÁ</v>
          </cell>
        </row>
        <row r="172">
          <cell r="A172" t="str">
            <v>Ìñ³·ñ³ÛÇÝ ¹³ëÇãÁ</v>
          </cell>
        </row>
        <row r="178">
          <cell r="A178" t="str">
            <v>Î³½Ù³Ï»ñåáõÃÛáõÝÁ, áñï»Õ Ï³ï³ñíáõÙ ¿ Ý»ñ¹ñáõÙÁ</v>
          </cell>
        </row>
        <row r="183">
          <cell r="A183" t="str">
            <v>Ìñ³·ÇñÁ (Íñ³·ñ»ñÁ), áñÇ (áñáÝó) ßñç³Ý³ÏÝ»ñáõÙ Çñ³Ï³Ý³óíáõÙ ¿ ù³Õ³ù³Ï³ÝáõÃÛ³Ý ÙÇçáó³éáõÙÁ</v>
          </cell>
        </row>
        <row r="185">
          <cell r="A185" t="str">
            <v>ì»ñçÝ³Ï³Ý ³ñ¹ÛáõÝùÇ ÝÏ³ñ³·ñáõÃÛáõÝÁ</v>
          </cell>
        </row>
        <row r="190">
          <cell r="A190" t="str">
            <v>Ìñ³·ñ³ÛÇÝ ¹³ëÇãÁ</v>
          </cell>
        </row>
        <row r="195">
          <cell r="A195" t="str">
            <v>ø³Ý³Ï³Ï³Ý</v>
          </cell>
        </row>
        <row r="196">
          <cell r="A19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197">
          <cell r="A197" t="str">
            <v>²ÏïÇíÇ Í³é³ÛáõÃÛ³Ý Ï³ÝË³ï»ëíáÕ Å³ÙÏ»ïÁ</v>
          </cell>
        </row>
        <row r="198">
          <cell r="A198" t="str">
            <v>²ÏïÇíÇ ÁÝ¹Ñ³Ýáõñ ³ñÅ»ùÁ  (Ñ³½³ñ ¹ñ³Ù)</v>
          </cell>
        </row>
        <row r="199">
          <cell r="A199" t="str">
            <v>îíÛ³É µÛáõç»ï³ÛÇÝ ï³ñí³Ý Ý³Ëáñ¹áÕ µÛáõç»ï³ÛÇÝ ï³ñÇÝ»ñÇ ÁÝÃ³óùáõÙ ³ÏïÇíÇ íñ³ Ï³ï³ñí³Í Í³Ëë»ñÁ (Ñ³½³ñ ¹ñ³Ù)</v>
          </cell>
        </row>
        <row r="200">
          <cell r="A200" t="str">
            <v>²½¹»óáõÃÛáõÝÁ Ï³½Ù³Ï»ñåáõÃÛ³Ý Ï³ñáÕáõÃÛáõÝÝ»ñÇ ½³ñ·³óÙ³Ý íñ³, Ù³ëÝ³íáñ³å»ë`</v>
          </cell>
        </row>
        <row r="203">
          <cell r="A203" t="str">
            <v xml:space="preserve">Ìñ³·ÇñÁ (Íñ³·ñ»ñÁ), áñÇ (áñáÝó) ßñç³Ý³ÏÝ»ñáõÙ Çñ³Ï³Ý³óíáõÙ ¿ ù³Õ³ù³Ï³ÝáõÃÛ³Ý ÙÇçáó³éáõÙÁ </v>
          </cell>
        </row>
        <row r="205">
          <cell r="A205" t="str">
            <v>ì»ñçÝ³Ï³Ý ³ñ¹ÛáõÝùÇ ÝÏ³ñ³·ñáõÃÛáõÝÁ</v>
          </cell>
        </row>
        <row r="210">
          <cell r="A210" t="str">
            <v>Ìñ³·ñ³ÛÇÝ ¹³ëÇãÁ</v>
          </cell>
        </row>
        <row r="215">
          <cell r="A215" t="str">
            <v>ø³Ý³Ï³Ï³Ý</v>
          </cell>
        </row>
        <row r="216">
          <cell r="A21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17">
          <cell r="A217" t="str">
            <v>²ÏïÇíÇ Í³é³ÛáõÃÛ³Ý Ï³ÝË³ï»ëíáÕ Å³ÙÏ»ïÁ</v>
          </cell>
        </row>
        <row r="218">
          <cell r="A218" t="str">
            <v>²ÏïÇíÇ ÁÝ¹Ñ³Ýáõñ ³ñÅ»ùÁ  (Ñ³½³ñ ¹ñ³Ù)</v>
          </cell>
        </row>
        <row r="219">
          <cell r="A219" t="str">
            <v>îíÛ³É µÛáõç»ï³ÛÇÝ ï³ñí³Ý Ý³Ëáñ¹áÕ µÛáõç»ï³ÛÇÝ ï³ñÇÝ»ñÇ ÁÝÃ³óùáõÙ ³ÏïÇíÇ íñ³ Ï³ï³ñí³Í Í³Ëë»ñÁ (Ñ³½³ñ ¹ñ³Ù)</v>
          </cell>
        </row>
        <row r="220">
          <cell r="A220" t="str">
            <v>²½¹»óáõÃÛáõÝÁ Ï³½Ù³Ï»ñåáõÃÛ³Ý Ï³ñáÕáõÃÛáõÝÝ»ñÇ ½³ñ·³óÙ³Ý íñ³, Ù³ëÝ³íáñ³å»ë</v>
          </cell>
        </row>
        <row r="223">
          <cell r="A223" t="str">
            <v xml:space="preserve">Ìñ³·ÇñÁ (Íñ³·ñ»ñÁ), áñÇ (áñáÝó) ßñç³Ý³ÏÝ»ñáõÙ Çñ³Ï³Ý³óíáõÙ ¿ ù³Õ³ù³Ï³ÝáõÃÛ³Ý ÙÇçáó³éáõÙÁ </v>
          </cell>
        </row>
        <row r="225">
          <cell r="A225" t="str">
            <v>ì»ñçÝ³Ï³Ý ³ñ¹ÛáõÝùÇ ÝÏ³ñ³·ñáõÃÛáõÝÁ</v>
          </cell>
        </row>
        <row r="230">
          <cell r="A230" t="str">
            <v>Ìñ³·ñ³ÛÇÝ ¹³ëÇãÁ</v>
          </cell>
        </row>
        <row r="235">
          <cell r="A235" t="str">
            <v>ø³Ý³Ï³Ï³Ý</v>
          </cell>
        </row>
        <row r="236">
          <cell r="A236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37">
          <cell r="A237" t="str">
            <v>²ÏïÇíÇ Í³é³ÛáõÃÛ³Ý Ï³ÝË³ï»ëíáÕ Å³ÙÏ»ïÁ</v>
          </cell>
        </row>
        <row r="238">
          <cell r="A238" t="str">
            <v>²ÏïÇíÇ ÁÝ¹Ñ³Ýáõñ ³ñÅ»ùÁ  (Ñ³½³ñ ¹ñ³Ù)</v>
          </cell>
        </row>
        <row r="239">
          <cell r="A239" t="str">
            <v>îíÛ³É µÛáõç»ï³ÛÇÝ ï³ñí³Ý Ý³Ëáñ¹áÕ µÛáõç»ï³ÛÇÝ ï³ñÇÝ»ñÇ ÁÝÃ³óùáõÙ ³ÏïÇíÇ íñ³ Ï³ï³ñí³Í Í³Ëë»ñÁ (Ñ³½³ñ ¹ñ³Ù)</v>
          </cell>
        </row>
        <row r="240">
          <cell r="A240" t="str">
            <v>²½¹»óáõÃÛáõÝÁ Ï³½Ù³Ï»ñåáõÃÛ³Ý Ï³ñáÕáõÃÛáõÝÝ»ñÇ ½³ñ·³óÙ³Ý íñ³, Ù³ëÝ³íáñ³å»ë</v>
          </cell>
        </row>
        <row r="243">
          <cell r="A243" t="str">
            <v xml:space="preserve">Ìñ³·ÇñÁ (Íñ³·ñ»ñÁ), áñÇ (áñáÝó) ßñç³Ý³ÏÝ»ñáõÙ Çñ³Ï³Ý³óíáõÙ ¿ ù³Õ³ù³Ï³ÝáõÃÛ³Ý ÙÇçáó³éáõÙÁ </v>
          </cell>
        </row>
        <row r="245">
          <cell r="A245" t="str">
            <v>ì»ñçÝ³Ï³Ý ³ñ¹ÛáõÝùÇ ÝÏ³ñ³·ñáõÃÛáõÝÁ</v>
          </cell>
        </row>
        <row r="250">
          <cell r="A250" t="str">
            <v>Ìñ³·ñ³ÛÇÝ ¹³ëÇãÁ</v>
          </cell>
        </row>
        <row r="255">
          <cell r="A255" t="str">
            <v>ø³Ý³Ï³Ï³Ý</v>
          </cell>
        </row>
        <row r="256">
          <cell r="A256" t="str">
            <v>àñ³Ï³Ï³Ý</v>
          </cell>
        </row>
        <row r="257">
          <cell r="A257" t="str">
            <v>îíÛ³É ï³ñí³ å»ï³Ï³Ý µÛáõç»Çó ³ÏïÇíÇ Ó»éù µ»ñÙ³Ý, Ï³éáõóÙ³Ý Ï³Ù ÑÇÙÝ³Ýáñá·Ù³Ý íñ³ Ï³ï³ñíáÕ Í³Ëë»ñÁ (Ñ³½³ñ ¹ñ³Ù)</v>
          </cell>
        </row>
        <row r="258">
          <cell r="A258" t="str">
            <v>²ÏïÇíÇ ÁÝ¹Ñ³Ýáõñ ³ñÅ»ùÁ  (Ñ³½³ñ ¹ñ³Ù)</v>
          </cell>
        </row>
        <row r="259">
          <cell r="A259" t="str">
            <v>îíÛ³É µÛáõç»ï³ÛÇÝ ï³ñí³Ý Ý³Ëáñ¹áÕ µÛáõç»ï³ÛÇÝ ï³ñÇÝ»ñÇ ÁÝÃ³óùáõÙ ³ÏïÇíÇ íñ³ Ï³ï³ñí³Í Í³Ëë»ñÁ (Ñ³½³ñ ¹ñ³Ù)</v>
          </cell>
        </row>
        <row r="260">
          <cell r="A260" t="str">
            <v xml:space="preserve">Ìñ³·ÇñÁ (Íñ³·ñ»ñÁ), áñÇ (áñáÝó) ßñç³Ý³ÏÝ»ñáõÙ Çñ³Ï³Ý³óíáõÙ ¿ ù³Õ³ù³Ï³ÝáõÃÛ³Ý ÙÇçáó³éáõÙÁ </v>
          </cell>
        </row>
        <row r="262">
          <cell r="A262" t="str">
            <v>ì»ñçÝ³Ï³Ý ³ñ¹ÛáõÝùÇ ÝÏ³ñ³·ñáõÃÛáõÝÁ</v>
          </cell>
        </row>
        <row r="267">
          <cell r="A267" t="str">
            <v>Ìñ³·ñ³ÛÇÝ ¹³ëÇãÁ</v>
          </cell>
        </row>
        <row r="272">
          <cell r="A272" t="str">
            <v>ø³Ý³Ï³Ï³Ý</v>
          </cell>
        </row>
        <row r="273">
          <cell r="A273" t="str">
            <v>ì³×³éùÇó Ï³ÝË³ï»ëíáÕ Ùáõïù»ñÁ (Ñ³½³ñ ¹ñ³Ù)</v>
          </cell>
        </row>
        <row r="274">
          <cell r="A274" t="str">
            <v>²ÏïÇíÇ ï³ñÇùÁ</v>
          </cell>
        </row>
        <row r="275">
          <cell r="A275" t="str">
            <v>²ÏïÇíÇ ëÏ½µÝ³Ï³Ý ³ñÅ»ùÁ  (Ñ³½³ñ ¹ñ³Ù)</v>
          </cell>
        </row>
        <row r="279">
          <cell r="A279" t="str">
            <v>Ìñ³·ñ³ÛÇÝ ¹³ëÇãÁ</v>
          </cell>
        </row>
        <row r="284">
          <cell r="A284" t="str">
            <v>¶áõÙ³ñÁ (Ñ³½³ñ ¹ñ³Ù)</v>
          </cell>
        </row>
        <row r="287">
          <cell r="A287" t="str">
            <v xml:space="preserve">Ìñ³·ÇñÁ (Íñ³·ñ»ñÁ), áñÇ (áñáÝó) ßñç³Ý³ÏÝ»ñáõÙ Çñ³Ï³Ý³óíáõÙ ¿ ù³Õ³ù³Ï³ÝáõÃÛ³Ý ÙÇçáó³éáõÙÁ </v>
          </cell>
        </row>
        <row r="289">
          <cell r="A289" t="str">
            <v>ì»ñçÝ³Ï³Ý ³ñ¹ÛáõÝùÇ ÝÏ³ñ³·ñáõÃÛáõÝÁ</v>
          </cell>
        </row>
        <row r="294">
          <cell r="A294" t="str">
            <v>Ìñ³·ñ³ÛÇÝ ¹³ëÇãÁ</v>
          </cell>
        </row>
        <row r="299">
          <cell r="A299" t="str">
            <v>ø³Ý³Ï³Ï³Ý</v>
          </cell>
        </row>
        <row r="300">
          <cell r="A300" t="str">
            <v>¶áõÙ³ñÁ (Ñ³½³ñ ¹ñ³Ù)</v>
          </cell>
        </row>
        <row r="303">
          <cell r="A303" t="str">
            <v xml:space="preserve">Ìñ³·ÇñÁ (Íñ³·ñ»ñÁ), áñÇ (áñáÝó) ßñç³Ý³ÏÝ»ñáõÙ Çñ³Ï³Ý³óíáõÙ ¿ ù³Õ³ù³Ï³ÝáõÃÛ³Ý ÙÇçáó³éáõÙÁ </v>
          </cell>
        </row>
        <row r="305">
          <cell r="A305" t="str">
            <v>ì»ñçÝ³Ï³Ý ³ñ¹ÛáõÝùÇ ÝÏ³ñ³·ñáõÃÛáõÝÁ</v>
          </cell>
        </row>
        <row r="310">
          <cell r="A310" t="str">
            <v>Ìñ³·ñ³ÛÇÝ ¹³ëÇãÁ</v>
          </cell>
        </row>
        <row r="315">
          <cell r="A315" t="str">
            <v>ø³Ý³Ï³Ï³Ý</v>
          </cell>
        </row>
        <row r="316">
          <cell r="A316" t="str">
            <v>àñ³Ï³Ï³Ý</v>
          </cell>
        </row>
        <row r="317">
          <cell r="A317" t="str">
            <v>Ä³ÙÏ»ï³ÛÝáõÃÛáõÝ</v>
          </cell>
        </row>
        <row r="318">
          <cell r="A318" t="str">
            <v>îíÛ³É ï³ñí³ ÁÝÃ³óùáõÙ Ý³Ë³ï»ëíáÕ (ÑÇÙÝ³Ï³Ý ·áõÙ³ñÇ) Ù³ñÙ³Ý/»ï ·ÝÙ³Ý ·áõÙ³ñÁ (Ñ³½³ñ ¹ñ³Ù)</v>
          </cell>
        </row>
        <row r="319">
          <cell r="A319" t="str">
            <v xml:space="preserve">Ìñ³·ÇñÁ (Íñ³·ñ»ñÁ), áñÇ (áñáÝó) ßñç³Ý³ÏÝ»ñáõÙ Çñ³Ï³Ý³óíáõÙ ¿ ù³Õ³ù³Ï³ÝáõÃÛ³Ý ÙÇçáó³éáõÙÁ </v>
          </cell>
        </row>
        <row r="321">
          <cell r="A321" t="str">
            <v>ì»ñçÝ³Ï³Ý ³ñ¹ÛáõÝùÇ ÝÏ³ñ³·ñáõÃÛáõÝÁ</v>
          </cell>
        </row>
        <row r="326">
          <cell r="A326" t="str">
            <v>Ìñ³·ñ³ÛÇÝ ¹³ëÇãÁ</v>
          </cell>
        </row>
        <row r="331">
          <cell r="A331" t="str">
            <v>ø³Ý³Ï³Ï³Ý</v>
          </cell>
        </row>
        <row r="333">
          <cell r="A333" t="str">
            <v>àñ³Ï³Ï³Ý</v>
          </cell>
        </row>
        <row r="334">
          <cell r="A334" t="str">
            <v>Ä³ÙÏ»ï³ÛÝáõÃÛáõÝ</v>
          </cell>
        </row>
        <row r="335">
          <cell r="A335" t="str">
            <v>îíÛ³É ï³ñí³ ÁÝÃ³óùáõÙ Ý³Ë³ï»ëíáÕ (ÑÇÙÝ³Ï³Ý ·áõÙ³ñÇ) Ù³ñÙ³Ý/»ï ·ÝÙ³Ý ·áõÙ³ñÁ (Ñ³½³ñ ¹ñ³Ù)</v>
          </cell>
        </row>
        <row r="336">
          <cell r="A336" t="str">
            <v xml:space="preserve">Ìñ³·ÇñÁ (Íñ³·ñ»ñÁ), áñÇ (áñáÝó) ßñç³Ý³ÏÝ»ñáõÙ Çñ³Ï³Ý³óíáõÙ ¿ ù³Õ³ù³Ï³ÝáõÃÛ³Ý ÙÇçáó³éáõÙÁ </v>
          </cell>
        </row>
        <row r="338">
          <cell r="A338" t="str">
            <v>ì»ñçÝ³Ï³Ý ³ñ¹ÛáõÝùÇ ÝÏ³ñ³·ñáõÃÛáõÝÁ</v>
          </cell>
        </row>
        <row r="343">
          <cell r="A343" t="str">
            <v>Ìñ³·ñ³ÛÇÝ ¹³ëÇãÁ</v>
          </cell>
        </row>
        <row r="348">
          <cell r="A348" t="str">
            <v>¶áõÙ³ñÁ (Ñ³½³ñ ¹ñ³Ù)</v>
          </cell>
        </row>
        <row r="349">
          <cell r="A349" t="str">
            <v>Î³½Ù³Ï»ñåáõÃÛáõÝÁ, áñï»Õ Ï³ï³ñíáõÙ ¿ Ý»ñ¹ñáõÙÁ</v>
          </cell>
        </row>
        <row r="353">
          <cell r="A353" t="str">
            <v>Ìñ³·ÇñÁ (Íñ³·ñ»ñÁ), áñÇ (áñáÝó) ßñç³Ý³ÏÝ»ñáõÙ Çñ³Ï³Ý³óíáõÙ ¿ ù³Õ³ù³Ï³ÝáõÃÛ³Ý ÙÇçáó³éáõÙÁ</v>
          </cell>
        </row>
        <row r="355">
          <cell r="A355" t="str">
            <v>ì»ñçÝ³Ï³Ý ³ñ¹ÛáõÝùÇ ÝÏ³ñ³·ñáõÃÛáõÝÁ</v>
          </cell>
        </row>
        <row r="360">
          <cell r="A360" t="str">
            <v>Ìñ³·ñ³ÛÇÝ ¹³ëÇãÁ</v>
          </cell>
        </row>
        <row r="365">
          <cell r="A365" t="str">
            <v>ø³Ý³Ï³Ï³Ý</v>
          </cell>
        </row>
        <row r="370">
          <cell r="A370" t="str">
            <v>ì³×³éùÇó Ï³ÝË³ï»ëíáÕ Ùáõïù»ñÁ (Ñ³½³ñ ¹ñ³Ù)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0"/>
  <sheetViews>
    <sheetView tabSelected="1" zoomScaleNormal="100" workbookViewId="0">
      <selection activeCell="D100" sqref="D100"/>
    </sheetView>
  </sheetViews>
  <sheetFormatPr defaultRowHeight="13.5"/>
  <cols>
    <col min="1" max="1" width="7.5703125" style="1" customWidth="1"/>
    <col min="2" max="2" width="7.42578125" style="1" customWidth="1"/>
    <col min="3" max="3" width="9.140625" style="1"/>
    <col min="4" max="4" width="56.140625" style="1" customWidth="1"/>
    <col min="5" max="5" width="15.85546875" style="1" customWidth="1"/>
    <col min="6" max="6" width="14.7109375" style="1" customWidth="1"/>
    <col min="7" max="7" width="15.140625" style="1" customWidth="1"/>
    <col min="8" max="8" width="8.85546875" style="1" customWidth="1"/>
    <col min="9" max="9" width="9.5703125" style="1" bestFit="1" customWidth="1"/>
    <col min="10" max="16384" width="9.140625" style="1"/>
  </cols>
  <sheetData>
    <row r="1" spans="1:10">
      <c r="A1" s="18"/>
      <c r="B1" s="18"/>
      <c r="C1" s="18"/>
      <c r="D1" s="18"/>
      <c r="E1" s="18"/>
      <c r="F1" s="18"/>
      <c r="G1" s="18"/>
      <c r="H1" s="24"/>
    </row>
    <row r="2" spans="1:10">
      <c r="A2" s="18"/>
      <c r="B2" s="18"/>
      <c r="C2" s="18"/>
      <c r="D2" s="18"/>
      <c r="E2" s="18"/>
      <c r="F2" s="18"/>
      <c r="G2" s="18"/>
      <c r="H2" s="24"/>
    </row>
    <row r="3" spans="1:10" ht="27.75" customHeight="1">
      <c r="A3" s="32" t="s">
        <v>100</v>
      </c>
      <c r="B3" s="32"/>
      <c r="C3" s="32"/>
      <c r="D3" s="32"/>
      <c r="E3" s="32"/>
      <c r="F3" s="32"/>
      <c r="G3" s="32"/>
      <c r="H3" s="32"/>
    </row>
    <row r="4" spans="1:10">
      <c r="A4" s="25"/>
      <c r="B4" s="25"/>
      <c r="C4" s="25"/>
      <c r="D4" s="25"/>
      <c r="E4" s="25"/>
      <c r="F4" s="25"/>
      <c r="G4" s="25"/>
      <c r="H4" s="25"/>
    </row>
    <row r="5" spans="1:10">
      <c r="A5" s="18"/>
      <c r="B5" s="18"/>
      <c r="C5" s="18"/>
      <c r="D5" s="18"/>
      <c r="E5" s="18"/>
      <c r="F5" s="18"/>
      <c r="G5" s="18"/>
      <c r="H5" s="19"/>
    </row>
    <row r="6" spans="1:10">
      <c r="A6" s="18"/>
      <c r="B6" s="18"/>
      <c r="C6" s="18"/>
      <c r="D6" s="18"/>
      <c r="E6" s="18"/>
      <c r="F6" s="18"/>
      <c r="G6" s="18" t="s">
        <v>101</v>
      </c>
      <c r="H6" s="19"/>
    </row>
    <row r="7" spans="1:10" ht="53.25" customHeight="1">
      <c r="A7" s="20" t="s">
        <v>5</v>
      </c>
      <c r="B7" s="20"/>
      <c r="C7" s="20" t="s">
        <v>6</v>
      </c>
      <c r="D7" s="21" t="s">
        <v>102</v>
      </c>
      <c r="E7" s="20" t="s">
        <v>103</v>
      </c>
      <c r="F7" s="20" t="s">
        <v>104</v>
      </c>
      <c r="G7" s="20" t="s">
        <v>105</v>
      </c>
      <c r="H7" s="20" t="s">
        <v>106</v>
      </c>
    </row>
    <row r="8" spans="1:10" ht="39" customHeight="1">
      <c r="A8" s="20" t="s">
        <v>7</v>
      </c>
      <c r="B8" s="20" t="s">
        <v>8</v>
      </c>
      <c r="C8" s="20" t="s">
        <v>107</v>
      </c>
      <c r="D8" s="22"/>
      <c r="E8" s="22"/>
      <c r="F8" s="22"/>
      <c r="G8" s="22"/>
      <c r="H8" s="23"/>
    </row>
    <row r="9" spans="1:10" ht="18.75" customHeight="1">
      <c r="A9" s="28">
        <v>1001</v>
      </c>
      <c r="B9" s="10"/>
      <c r="C9" s="12"/>
      <c r="D9" s="13" t="s">
        <v>13</v>
      </c>
      <c r="E9" s="13"/>
      <c r="F9" s="6"/>
      <c r="G9" s="6"/>
      <c r="H9" s="6"/>
    </row>
    <row r="10" spans="1:10" ht="33" customHeight="1">
      <c r="A10" s="36"/>
      <c r="B10" s="38"/>
      <c r="C10" s="39"/>
      <c r="D10" s="13" t="s">
        <v>26</v>
      </c>
      <c r="E10" s="40">
        <f>E16+E18+E19+E22</f>
        <v>1543862</v>
      </c>
      <c r="F10" s="40">
        <f>F16+F18+F19+F22</f>
        <v>1675907.5</v>
      </c>
      <c r="G10" s="40">
        <f>G16+G18+G19+G22</f>
        <v>1651182.32</v>
      </c>
      <c r="H10" s="40">
        <f>G10/F10*100</f>
        <v>98.524669171777091</v>
      </c>
      <c r="I10" s="3"/>
      <c r="J10" s="26"/>
    </row>
    <row r="11" spans="1:10" ht="19.5" customHeight="1">
      <c r="A11" s="37"/>
      <c r="B11" s="38"/>
      <c r="C11" s="39"/>
      <c r="D11" s="27" t="s">
        <v>14</v>
      </c>
      <c r="E11" s="40"/>
      <c r="F11" s="40"/>
      <c r="G11" s="40"/>
      <c r="H11" s="40"/>
      <c r="I11" s="3"/>
      <c r="J11" s="26"/>
    </row>
    <row r="12" spans="1:10" ht="60" customHeight="1">
      <c r="A12" s="37"/>
      <c r="B12" s="38"/>
      <c r="C12" s="39"/>
      <c r="D12" s="13" t="s">
        <v>27</v>
      </c>
      <c r="E12" s="40"/>
      <c r="F12" s="40"/>
      <c r="G12" s="40"/>
      <c r="H12" s="40"/>
      <c r="I12" s="3"/>
      <c r="J12" s="26"/>
    </row>
    <row r="13" spans="1:10" ht="19.5" customHeight="1">
      <c r="A13" s="37"/>
      <c r="B13" s="38"/>
      <c r="C13" s="39"/>
      <c r="D13" s="27" t="s">
        <v>15</v>
      </c>
      <c r="E13" s="40"/>
      <c r="F13" s="40"/>
      <c r="G13" s="40"/>
      <c r="H13" s="40"/>
      <c r="I13" s="3"/>
      <c r="J13" s="26"/>
    </row>
    <row r="14" spans="1:10" ht="46.5" customHeight="1">
      <c r="A14" s="37"/>
      <c r="B14" s="38"/>
      <c r="C14" s="39"/>
      <c r="D14" s="13" t="s">
        <v>28</v>
      </c>
      <c r="E14" s="40"/>
      <c r="F14" s="40"/>
      <c r="G14" s="40"/>
      <c r="H14" s="40"/>
      <c r="I14" s="3"/>
      <c r="J14" s="26"/>
    </row>
    <row r="15" spans="1:10" ht="22.5" customHeight="1">
      <c r="A15" s="37"/>
      <c r="B15" s="15"/>
      <c r="C15" s="7"/>
      <c r="D15" s="13" t="s">
        <v>16</v>
      </c>
      <c r="E15" s="14"/>
      <c r="F15" s="9"/>
      <c r="G15" s="9"/>
      <c r="H15" s="9"/>
      <c r="I15" s="3"/>
      <c r="J15" s="26"/>
    </row>
    <row r="16" spans="1:10" ht="35.25" customHeight="1">
      <c r="A16" s="37"/>
      <c r="B16" s="33" t="s">
        <v>9</v>
      </c>
      <c r="C16" s="33" t="s">
        <v>0</v>
      </c>
      <c r="D16" s="13" t="s">
        <v>1</v>
      </c>
      <c r="E16" s="40">
        <v>1518862</v>
      </c>
      <c r="F16" s="40">
        <v>1518862</v>
      </c>
      <c r="G16" s="40">
        <v>1494136.82</v>
      </c>
      <c r="H16" s="40">
        <f>G16/F16*100</f>
        <v>98.372124656486235</v>
      </c>
      <c r="I16" s="3"/>
      <c r="J16" s="26"/>
    </row>
    <row r="17" spans="1:10" ht="20.25" customHeight="1">
      <c r="A17" s="37"/>
      <c r="B17" s="35"/>
      <c r="C17" s="34"/>
      <c r="D17" s="27" t="s">
        <v>17</v>
      </c>
      <c r="E17" s="40"/>
      <c r="F17" s="40"/>
      <c r="G17" s="40"/>
      <c r="H17" s="40"/>
      <c r="I17" s="3"/>
      <c r="J17" s="26"/>
    </row>
    <row r="18" spans="1:10" ht="83.25" customHeight="1">
      <c r="A18" s="37"/>
      <c r="B18" s="35"/>
      <c r="C18" s="33" t="s">
        <v>87</v>
      </c>
      <c r="D18" s="13" t="s">
        <v>29</v>
      </c>
      <c r="E18" s="8"/>
      <c r="F18" s="8">
        <f>16465+17180+49775+28065</f>
        <v>111485</v>
      </c>
      <c r="G18" s="8">
        <f>16465+17180+49775+28065</f>
        <v>111485</v>
      </c>
      <c r="H18" s="8">
        <f>G18/F18*100</f>
        <v>100</v>
      </c>
      <c r="I18" s="3"/>
      <c r="J18" s="26"/>
    </row>
    <row r="19" spans="1:10" ht="21" customHeight="1">
      <c r="A19" s="37"/>
      <c r="B19" s="35"/>
      <c r="C19" s="35"/>
      <c r="D19" s="27" t="s">
        <v>18</v>
      </c>
      <c r="E19" s="40"/>
      <c r="F19" s="40">
        <v>20560.5</v>
      </c>
      <c r="G19" s="40">
        <v>20560.5</v>
      </c>
      <c r="H19" s="40">
        <f>G19/F19*100</f>
        <v>100</v>
      </c>
      <c r="I19" s="3"/>
      <c r="J19" s="26"/>
    </row>
    <row r="20" spans="1:10" ht="20.25" customHeight="1">
      <c r="A20" s="37"/>
      <c r="B20" s="34"/>
      <c r="C20" s="34"/>
      <c r="D20" s="13" t="s">
        <v>19</v>
      </c>
      <c r="E20" s="40"/>
      <c r="F20" s="40"/>
      <c r="G20" s="40"/>
      <c r="H20" s="40"/>
      <c r="I20" s="3"/>
      <c r="J20" s="26"/>
    </row>
    <row r="21" spans="1:10" ht="20.25" customHeight="1">
      <c r="A21" s="37"/>
      <c r="B21" s="33" t="s">
        <v>85</v>
      </c>
      <c r="C21" s="33" t="s">
        <v>68</v>
      </c>
      <c r="D21" s="13" t="s">
        <v>53</v>
      </c>
      <c r="E21" s="8"/>
      <c r="F21" s="8"/>
      <c r="G21" s="8"/>
      <c r="H21" s="8"/>
      <c r="I21" s="3"/>
      <c r="J21" s="26"/>
    </row>
    <row r="22" spans="1:10" ht="20.25" customHeight="1">
      <c r="A22" s="37"/>
      <c r="B22" s="35"/>
      <c r="C22" s="35"/>
      <c r="D22" s="13" t="s">
        <v>80</v>
      </c>
      <c r="E22" s="40">
        <v>25000</v>
      </c>
      <c r="F22" s="40">
        <v>25000</v>
      </c>
      <c r="G22" s="40">
        <v>25000</v>
      </c>
      <c r="H22" s="40">
        <f>G22/F22*100</f>
        <v>100</v>
      </c>
      <c r="I22" s="3"/>
      <c r="J22" s="26"/>
    </row>
    <row r="23" spans="1:10" ht="18" customHeight="1">
      <c r="A23" s="37"/>
      <c r="B23" s="35"/>
      <c r="C23" s="35"/>
      <c r="D23" s="27" t="s">
        <v>81</v>
      </c>
      <c r="E23" s="40"/>
      <c r="F23" s="40"/>
      <c r="G23" s="40"/>
      <c r="H23" s="40"/>
      <c r="I23" s="3"/>
      <c r="J23" s="26"/>
    </row>
    <row r="24" spans="1:10" ht="32.25" customHeight="1">
      <c r="A24" s="37"/>
      <c r="B24" s="35"/>
      <c r="C24" s="35"/>
      <c r="D24" s="13" t="s">
        <v>82</v>
      </c>
      <c r="E24" s="40"/>
      <c r="F24" s="40"/>
      <c r="G24" s="40"/>
      <c r="H24" s="40"/>
      <c r="I24" s="3"/>
      <c r="J24" s="26"/>
    </row>
    <row r="25" spans="1:10" ht="25.5" customHeight="1">
      <c r="A25" s="16"/>
      <c r="B25" s="35"/>
      <c r="C25" s="35"/>
      <c r="D25" s="27" t="s">
        <v>25</v>
      </c>
      <c r="E25" s="40"/>
      <c r="F25" s="40"/>
      <c r="G25" s="40"/>
      <c r="H25" s="40"/>
      <c r="I25" s="3"/>
      <c r="J25" s="26"/>
    </row>
    <row r="26" spans="1:10" ht="21" customHeight="1">
      <c r="A26" s="16"/>
      <c r="B26" s="35"/>
      <c r="C26" s="35"/>
      <c r="D26" s="13" t="s">
        <v>19</v>
      </c>
      <c r="E26" s="40"/>
      <c r="F26" s="40"/>
      <c r="G26" s="40"/>
      <c r="H26" s="40"/>
      <c r="I26" s="3"/>
      <c r="J26" s="26"/>
    </row>
    <row r="27" spans="1:10" ht="21.75" customHeight="1">
      <c r="A27" s="16"/>
      <c r="B27" s="35"/>
      <c r="C27" s="35"/>
      <c r="D27" s="27" t="s">
        <v>83</v>
      </c>
      <c r="E27" s="40"/>
      <c r="F27" s="40"/>
      <c r="G27" s="40"/>
      <c r="H27" s="40"/>
      <c r="I27" s="3"/>
      <c r="J27" s="26"/>
    </row>
    <row r="28" spans="1:10" ht="38.25" customHeight="1">
      <c r="A28" s="17"/>
      <c r="B28" s="34"/>
      <c r="C28" s="34"/>
      <c r="D28" s="13" t="s">
        <v>84</v>
      </c>
      <c r="E28" s="40"/>
      <c r="F28" s="40"/>
      <c r="G28" s="40"/>
      <c r="H28" s="40"/>
      <c r="I28" s="3"/>
      <c r="J28" s="26"/>
    </row>
    <row r="29" spans="1:10" ht="24" customHeight="1">
      <c r="A29" s="28">
        <v>1015</v>
      </c>
      <c r="B29" s="10"/>
      <c r="C29" s="12"/>
      <c r="D29" s="13" t="s">
        <v>13</v>
      </c>
      <c r="E29" s="11"/>
      <c r="F29" s="9"/>
      <c r="G29" s="9"/>
      <c r="H29" s="9"/>
      <c r="I29" s="3"/>
      <c r="J29" s="26"/>
    </row>
    <row r="30" spans="1:10" ht="21.75" customHeight="1">
      <c r="A30" s="39"/>
      <c r="B30" s="39"/>
      <c r="C30" s="39"/>
      <c r="D30" s="13" t="s">
        <v>77</v>
      </c>
      <c r="E30" s="40">
        <f>E36</f>
        <v>20952</v>
      </c>
      <c r="F30" s="40">
        <f>F36</f>
        <v>13252</v>
      </c>
      <c r="G30" s="40">
        <f>G36</f>
        <v>13200</v>
      </c>
      <c r="H30" s="40">
        <f>G30/F30*100</f>
        <v>99.607606399034111</v>
      </c>
      <c r="I30" s="3"/>
      <c r="J30" s="26"/>
    </row>
    <row r="31" spans="1:10" ht="18.75" customHeight="1">
      <c r="A31" s="39"/>
      <c r="B31" s="39"/>
      <c r="C31" s="39"/>
      <c r="D31" s="27" t="s">
        <v>14</v>
      </c>
      <c r="E31" s="40"/>
      <c r="F31" s="40"/>
      <c r="G31" s="40"/>
      <c r="H31" s="40"/>
      <c r="I31" s="3"/>
      <c r="J31" s="26"/>
    </row>
    <row r="32" spans="1:10" ht="33.75" customHeight="1">
      <c r="A32" s="39"/>
      <c r="B32" s="39"/>
      <c r="C32" s="39"/>
      <c r="D32" s="13" t="s">
        <v>86</v>
      </c>
      <c r="E32" s="40"/>
      <c r="F32" s="40"/>
      <c r="G32" s="40"/>
      <c r="H32" s="40"/>
      <c r="I32" s="3"/>
      <c r="J32" s="26"/>
    </row>
    <row r="33" spans="1:10" ht="18.75" customHeight="1">
      <c r="A33" s="39"/>
      <c r="B33" s="39"/>
      <c r="C33" s="39"/>
      <c r="D33" s="27" t="s">
        <v>15</v>
      </c>
      <c r="E33" s="40"/>
      <c r="F33" s="40"/>
      <c r="G33" s="40"/>
      <c r="H33" s="40"/>
      <c r="I33" s="3"/>
      <c r="J33" s="26"/>
    </row>
    <row r="34" spans="1:10" ht="19.5" customHeight="1">
      <c r="A34" s="39"/>
      <c r="B34" s="39"/>
      <c r="C34" s="39"/>
      <c r="D34" s="13" t="s">
        <v>62</v>
      </c>
      <c r="E34" s="40"/>
      <c r="F34" s="40"/>
      <c r="G34" s="40"/>
      <c r="H34" s="40"/>
      <c r="I34" s="3"/>
      <c r="J34" s="26"/>
    </row>
    <row r="35" spans="1:10" ht="21" customHeight="1">
      <c r="A35" s="39"/>
      <c r="B35" s="7"/>
      <c r="C35" s="7"/>
      <c r="D35" s="13" t="s">
        <v>20</v>
      </c>
      <c r="E35" s="14"/>
      <c r="F35" s="9"/>
      <c r="G35" s="9"/>
      <c r="H35" s="9"/>
      <c r="I35" s="3"/>
      <c r="J35" s="26"/>
    </row>
    <row r="36" spans="1:10" ht="36" customHeight="1">
      <c r="A36" s="39"/>
      <c r="B36" s="33" t="s">
        <v>63</v>
      </c>
      <c r="C36" s="33" t="s">
        <v>64</v>
      </c>
      <c r="D36" s="13" t="s">
        <v>65</v>
      </c>
      <c r="E36" s="40">
        <v>20952</v>
      </c>
      <c r="F36" s="40">
        <v>13252</v>
      </c>
      <c r="G36" s="40">
        <v>13200</v>
      </c>
      <c r="H36" s="40">
        <f>G36/F36*100</f>
        <v>99.607606399034111</v>
      </c>
      <c r="I36" s="3"/>
      <c r="J36" s="26"/>
    </row>
    <row r="37" spans="1:10" ht="20.25" customHeight="1">
      <c r="A37" s="39"/>
      <c r="B37" s="35"/>
      <c r="C37" s="35"/>
      <c r="D37" s="27" t="s">
        <v>78</v>
      </c>
      <c r="E37" s="40"/>
      <c r="F37" s="40"/>
      <c r="G37" s="40"/>
      <c r="H37" s="40"/>
      <c r="I37" s="3"/>
      <c r="J37" s="26"/>
    </row>
    <row r="38" spans="1:10" ht="60" customHeight="1">
      <c r="A38" s="39"/>
      <c r="B38" s="34"/>
      <c r="C38" s="34"/>
      <c r="D38" s="13" t="s">
        <v>79</v>
      </c>
      <c r="E38" s="40"/>
      <c r="F38" s="40"/>
      <c r="G38" s="40"/>
      <c r="H38" s="40"/>
      <c r="I38" s="3"/>
      <c r="J38" s="26"/>
    </row>
    <row r="39" spans="1:10" ht="17.25" customHeight="1">
      <c r="A39" s="28">
        <v>1050</v>
      </c>
      <c r="B39" s="10"/>
      <c r="C39" s="12"/>
      <c r="D39" s="13" t="s">
        <v>13</v>
      </c>
      <c r="E39" s="11"/>
      <c r="F39" s="9"/>
      <c r="G39" s="9"/>
      <c r="H39" s="9"/>
      <c r="I39" s="3"/>
      <c r="J39" s="26"/>
    </row>
    <row r="40" spans="1:10" ht="29.25" customHeight="1">
      <c r="A40" s="39"/>
      <c r="B40" s="39"/>
      <c r="C40" s="39"/>
      <c r="D40" s="13" t="s">
        <v>30</v>
      </c>
      <c r="E40" s="40">
        <f>E44</f>
        <v>36463.199999999997</v>
      </c>
      <c r="F40" s="40">
        <f>F44</f>
        <v>36463.199999999997</v>
      </c>
      <c r="G40" s="40">
        <f>G44</f>
        <v>36463.199999999997</v>
      </c>
      <c r="H40" s="40">
        <f>G40/F40*100</f>
        <v>100</v>
      </c>
      <c r="I40" s="3"/>
      <c r="J40" s="26"/>
    </row>
    <row r="41" spans="1:10" ht="21" customHeight="1">
      <c r="A41" s="39"/>
      <c r="B41" s="39"/>
      <c r="C41" s="39"/>
      <c r="D41" s="27" t="s">
        <v>15</v>
      </c>
      <c r="E41" s="40"/>
      <c r="F41" s="40"/>
      <c r="G41" s="40"/>
      <c r="H41" s="40"/>
      <c r="I41" s="3"/>
      <c r="J41" s="26"/>
    </row>
    <row r="42" spans="1:10" ht="36" customHeight="1">
      <c r="A42" s="39"/>
      <c r="B42" s="39"/>
      <c r="C42" s="39"/>
      <c r="D42" s="13" t="s">
        <v>31</v>
      </c>
      <c r="E42" s="40"/>
      <c r="F42" s="40"/>
      <c r="G42" s="40"/>
      <c r="H42" s="40"/>
      <c r="I42" s="3"/>
      <c r="J42" s="26"/>
    </row>
    <row r="43" spans="1:10" ht="21" customHeight="1">
      <c r="A43" s="39"/>
      <c r="B43" s="7"/>
      <c r="C43" s="7"/>
      <c r="D43" s="13" t="s">
        <v>16</v>
      </c>
      <c r="E43" s="14"/>
      <c r="F43" s="9"/>
      <c r="G43" s="9"/>
      <c r="H43" s="9"/>
      <c r="I43" s="3"/>
      <c r="J43" s="26"/>
    </row>
    <row r="44" spans="1:10" ht="19.5" customHeight="1">
      <c r="A44" s="39"/>
      <c r="B44" s="33" t="s">
        <v>10</v>
      </c>
      <c r="C44" s="33" t="s">
        <v>109</v>
      </c>
      <c r="D44" s="13" t="s">
        <v>3</v>
      </c>
      <c r="E44" s="40">
        <v>36463.199999999997</v>
      </c>
      <c r="F44" s="40">
        <v>36463.199999999997</v>
      </c>
      <c r="G44" s="40">
        <v>36463.199999999997</v>
      </c>
      <c r="H44" s="40">
        <f>G44/F44*100</f>
        <v>100</v>
      </c>
      <c r="I44" s="3"/>
      <c r="J44" s="26"/>
    </row>
    <row r="45" spans="1:10" ht="21" customHeight="1">
      <c r="A45" s="39"/>
      <c r="B45" s="35"/>
      <c r="C45" s="35"/>
      <c r="D45" s="27" t="s">
        <v>17</v>
      </c>
      <c r="E45" s="40"/>
      <c r="F45" s="40"/>
      <c r="G45" s="40"/>
      <c r="H45" s="40"/>
      <c r="I45" s="3"/>
      <c r="J45" s="26"/>
    </row>
    <row r="46" spans="1:10" ht="31.5" customHeight="1">
      <c r="A46" s="39"/>
      <c r="B46" s="35"/>
      <c r="C46" s="35"/>
      <c r="D46" s="13" t="s">
        <v>32</v>
      </c>
      <c r="E46" s="40"/>
      <c r="F46" s="40"/>
      <c r="G46" s="40"/>
      <c r="H46" s="40"/>
      <c r="I46" s="3"/>
      <c r="J46" s="26"/>
    </row>
    <row r="47" spans="1:10" ht="18.75" customHeight="1">
      <c r="A47" s="39"/>
      <c r="B47" s="35"/>
      <c r="C47" s="35"/>
      <c r="D47" s="27" t="s">
        <v>18</v>
      </c>
      <c r="E47" s="40"/>
      <c r="F47" s="40"/>
      <c r="G47" s="40"/>
      <c r="H47" s="40"/>
      <c r="I47" s="3"/>
      <c r="J47" s="26"/>
    </row>
    <row r="48" spans="1:10" ht="29.25" customHeight="1">
      <c r="A48" s="39"/>
      <c r="B48" s="34"/>
      <c r="C48" s="34"/>
      <c r="D48" s="13" t="s">
        <v>99</v>
      </c>
      <c r="E48" s="40"/>
      <c r="F48" s="40"/>
      <c r="G48" s="40"/>
      <c r="H48" s="40"/>
      <c r="I48" s="3"/>
      <c r="J48" s="26"/>
    </row>
    <row r="49" spans="1:10" ht="19.5" customHeight="1">
      <c r="A49" s="28">
        <v>1114</v>
      </c>
      <c r="B49" s="10"/>
      <c r="C49" s="12"/>
      <c r="D49" s="13" t="s">
        <v>13</v>
      </c>
      <c r="E49" s="11"/>
      <c r="F49" s="9"/>
      <c r="G49" s="9"/>
      <c r="H49" s="9"/>
      <c r="I49" s="3"/>
      <c r="J49" s="26"/>
    </row>
    <row r="50" spans="1:10" ht="18.75" customHeight="1">
      <c r="A50" s="39"/>
      <c r="B50" s="33" t="s">
        <v>38</v>
      </c>
      <c r="C50" s="33" t="s">
        <v>66</v>
      </c>
      <c r="D50" s="13" t="s">
        <v>33</v>
      </c>
      <c r="E50" s="40">
        <f>E56</f>
        <v>25698.5</v>
      </c>
      <c r="F50" s="40">
        <v>25698.5</v>
      </c>
      <c r="G50" s="40">
        <v>25698.5</v>
      </c>
      <c r="H50" s="40">
        <f>G50/F50*100</f>
        <v>100</v>
      </c>
      <c r="I50" s="3"/>
      <c r="J50" s="26"/>
    </row>
    <row r="51" spans="1:10" ht="21" customHeight="1">
      <c r="A51" s="39"/>
      <c r="B51" s="35"/>
      <c r="C51" s="42"/>
      <c r="D51" s="27" t="s">
        <v>14</v>
      </c>
      <c r="E51" s="40"/>
      <c r="F51" s="40"/>
      <c r="G51" s="40"/>
      <c r="H51" s="40"/>
      <c r="I51" s="3"/>
      <c r="J51" s="26"/>
    </row>
    <row r="52" spans="1:10" ht="32.25" customHeight="1">
      <c r="A52" s="39"/>
      <c r="B52" s="35"/>
      <c r="C52" s="42"/>
      <c r="D52" s="13" t="s">
        <v>34</v>
      </c>
      <c r="E52" s="40"/>
      <c r="F52" s="40"/>
      <c r="G52" s="40"/>
      <c r="H52" s="40"/>
      <c r="I52" s="3"/>
      <c r="J52" s="26"/>
    </row>
    <row r="53" spans="1:10" ht="18.75" customHeight="1">
      <c r="A53" s="39"/>
      <c r="B53" s="35"/>
      <c r="C53" s="42"/>
      <c r="D53" s="27" t="s">
        <v>15</v>
      </c>
      <c r="E53" s="40"/>
      <c r="F53" s="40"/>
      <c r="G53" s="40"/>
      <c r="H53" s="40"/>
      <c r="I53" s="3"/>
      <c r="J53" s="26"/>
    </row>
    <row r="54" spans="1:10" ht="48.75" customHeight="1">
      <c r="A54" s="39"/>
      <c r="B54" s="35"/>
      <c r="C54" s="42"/>
      <c r="D54" s="13" t="s">
        <v>35</v>
      </c>
      <c r="E54" s="40"/>
      <c r="F54" s="40"/>
      <c r="G54" s="40"/>
      <c r="H54" s="40"/>
      <c r="I54" s="3"/>
      <c r="J54" s="26"/>
    </row>
    <row r="55" spans="1:10" ht="18.75" customHeight="1">
      <c r="A55" s="39"/>
      <c r="B55" s="41"/>
      <c r="C55" s="42"/>
      <c r="D55" s="13" t="s">
        <v>20</v>
      </c>
      <c r="E55" s="9"/>
      <c r="F55" s="9"/>
      <c r="G55" s="9"/>
      <c r="H55" s="9"/>
      <c r="I55" s="3"/>
      <c r="J55" s="26"/>
    </row>
    <row r="56" spans="1:10" ht="20.25" customHeight="1">
      <c r="A56" s="39"/>
      <c r="B56" s="35"/>
      <c r="C56" s="42"/>
      <c r="D56" s="13" t="s">
        <v>36</v>
      </c>
      <c r="E56" s="40">
        <v>25698.5</v>
      </c>
      <c r="F56" s="40">
        <v>25698.5</v>
      </c>
      <c r="G56" s="40">
        <v>25698.5</v>
      </c>
      <c r="H56" s="40">
        <f>G56/F56*100</f>
        <v>100</v>
      </c>
      <c r="I56" s="3"/>
      <c r="J56" s="26"/>
    </row>
    <row r="57" spans="1:10" ht="19.5" customHeight="1">
      <c r="A57" s="39"/>
      <c r="B57" s="35"/>
      <c r="C57" s="42"/>
      <c r="D57" s="27" t="s">
        <v>37</v>
      </c>
      <c r="E57" s="40"/>
      <c r="F57" s="40"/>
      <c r="G57" s="40"/>
      <c r="H57" s="40"/>
      <c r="I57" s="3"/>
      <c r="J57" s="26"/>
    </row>
    <row r="58" spans="1:10" ht="34.5" customHeight="1">
      <c r="A58" s="39"/>
      <c r="B58" s="34"/>
      <c r="C58" s="43"/>
      <c r="D58" s="13" t="s">
        <v>59</v>
      </c>
      <c r="E58" s="40"/>
      <c r="F58" s="40"/>
      <c r="G58" s="40"/>
      <c r="H58" s="40"/>
      <c r="I58" s="3"/>
      <c r="J58" s="26"/>
    </row>
    <row r="59" spans="1:10" ht="17.25" customHeight="1">
      <c r="A59" s="28">
        <v>1118</v>
      </c>
      <c r="B59" s="10"/>
      <c r="C59" s="12"/>
      <c r="D59" s="13" t="s">
        <v>13</v>
      </c>
      <c r="E59" s="11"/>
      <c r="F59" s="9"/>
      <c r="G59" s="9"/>
      <c r="H59" s="9"/>
      <c r="I59" s="3"/>
      <c r="J59" s="26"/>
    </row>
    <row r="60" spans="1:10" ht="32.25" customHeight="1">
      <c r="A60" s="39"/>
      <c r="B60" s="39"/>
      <c r="C60" s="39"/>
      <c r="D60" s="13" t="s">
        <v>22</v>
      </c>
      <c r="E60" s="40">
        <f>E66</f>
        <v>9600</v>
      </c>
      <c r="F60" s="40">
        <f>F66</f>
        <v>9600</v>
      </c>
      <c r="G60" s="40">
        <f>G66</f>
        <v>9600</v>
      </c>
      <c r="H60" s="40">
        <f>G60/F60*100</f>
        <v>100</v>
      </c>
      <c r="I60" s="3"/>
      <c r="J60" s="26"/>
    </row>
    <row r="61" spans="1:10" ht="21.75" customHeight="1">
      <c r="A61" s="39"/>
      <c r="B61" s="39"/>
      <c r="C61" s="39"/>
      <c r="D61" s="27" t="s">
        <v>14</v>
      </c>
      <c r="E61" s="40"/>
      <c r="F61" s="40"/>
      <c r="G61" s="40"/>
      <c r="H61" s="40"/>
      <c r="I61" s="3"/>
      <c r="J61" s="26"/>
    </row>
    <row r="62" spans="1:10" ht="48.75" customHeight="1">
      <c r="A62" s="39"/>
      <c r="B62" s="39"/>
      <c r="C62" s="39"/>
      <c r="D62" s="13" t="s">
        <v>39</v>
      </c>
      <c r="E62" s="40"/>
      <c r="F62" s="40"/>
      <c r="G62" s="40"/>
      <c r="H62" s="40"/>
      <c r="I62" s="3"/>
      <c r="J62" s="26"/>
    </row>
    <row r="63" spans="1:10" ht="21.75" customHeight="1">
      <c r="A63" s="39"/>
      <c r="B63" s="39"/>
      <c r="C63" s="39"/>
      <c r="D63" s="27" t="s">
        <v>15</v>
      </c>
      <c r="E63" s="40"/>
      <c r="F63" s="40"/>
      <c r="G63" s="40"/>
      <c r="H63" s="40"/>
      <c r="I63" s="3"/>
      <c r="J63" s="26"/>
    </row>
    <row r="64" spans="1:10" ht="45.75" customHeight="1">
      <c r="A64" s="39"/>
      <c r="B64" s="39"/>
      <c r="C64" s="39"/>
      <c r="D64" s="13" t="s">
        <v>60</v>
      </c>
      <c r="E64" s="40"/>
      <c r="F64" s="40"/>
      <c r="G64" s="40"/>
      <c r="H64" s="40"/>
      <c r="I64" s="3"/>
      <c r="J64" s="26"/>
    </row>
    <row r="65" spans="1:10" ht="21.75" customHeight="1">
      <c r="A65" s="39"/>
      <c r="B65" s="33" t="s">
        <v>10</v>
      </c>
      <c r="C65" s="33" t="s">
        <v>67</v>
      </c>
      <c r="D65" s="13" t="s">
        <v>40</v>
      </c>
      <c r="E65" s="11"/>
      <c r="F65" s="9"/>
      <c r="G65" s="9"/>
      <c r="H65" s="9"/>
      <c r="I65" s="3"/>
      <c r="J65" s="26"/>
    </row>
    <row r="66" spans="1:10" ht="32.25" customHeight="1">
      <c r="A66" s="39"/>
      <c r="B66" s="35"/>
      <c r="C66" s="35"/>
      <c r="D66" s="13" t="s">
        <v>41</v>
      </c>
      <c r="E66" s="40">
        <v>9600</v>
      </c>
      <c r="F66" s="40">
        <v>9600</v>
      </c>
      <c r="G66" s="40">
        <v>9600</v>
      </c>
      <c r="H66" s="40">
        <f>G66/F66*100</f>
        <v>100</v>
      </c>
      <c r="I66" s="3"/>
      <c r="J66" s="26"/>
    </row>
    <row r="67" spans="1:10" ht="20.25" customHeight="1">
      <c r="A67" s="39"/>
      <c r="B67" s="35"/>
      <c r="C67" s="35"/>
      <c r="D67" s="27" t="s">
        <v>17</v>
      </c>
      <c r="E67" s="40"/>
      <c r="F67" s="40"/>
      <c r="G67" s="40"/>
      <c r="H67" s="40"/>
      <c r="I67" s="3"/>
      <c r="J67" s="26"/>
    </row>
    <row r="68" spans="1:10" ht="35.25" customHeight="1">
      <c r="A68" s="39"/>
      <c r="B68" s="35"/>
      <c r="C68" s="35"/>
      <c r="D68" s="13" t="s">
        <v>23</v>
      </c>
      <c r="E68" s="40"/>
      <c r="F68" s="40"/>
      <c r="G68" s="40"/>
      <c r="H68" s="40"/>
      <c r="I68" s="3"/>
      <c r="J68" s="26"/>
    </row>
    <row r="69" spans="1:10" ht="18.75" customHeight="1">
      <c r="A69" s="39"/>
      <c r="B69" s="35"/>
      <c r="C69" s="35"/>
      <c r="D69" s="27" t="s">
        <v>42</v>
      </c>
      <c r="E69" s="40"/>
      <c r="F69" s="40"/>
      <c r="G69" s="40"/>
      <c r="H69" s="40"/>
      <c r="I69" s="3"/>
      <c r="J69" s="26"/>
    </row>
    <row r="70" spans="1:10" ht="23.25" customHeight="1">
      <c r="A70" s="39"/>
      <c r="B70" s="34"/>
      <c r="C70" s="34"/>
      <c r="D70" s="13" t="s">
        <v>24</v>
      </c>
      <c r="E70" s="40"/>
      <c r="F70" s="40"/>
      <c r="G70" s="40"/>
      <c r="H70" s="40"/>
      <c r="I70" s="3"/>
      <c r="J70" s="26"/>
    </row>
    <row r="71" spans="1:10" ht="18.75" customHeight="1">
      <c r="A71" s="28">
        <v>1128</v>
      </c>
      <c r="B71" s="10"/>
      <c r="C71" s="12"/>
      <c r="D71" s="13" t="s">
        <v>13</v>
      </c>
      <c r="E71" s="11"/>
      <c r="F71" s="9"/>
      <c r="G71" s="9"/>
      <c r="H71" s="9"/>
      <c r="I71" s="3"/>
      <c r="J71" s="26"/>
    </row>
    <row r="72" spans="1:10" ht="36.75" customHeight="1">
      <c r="A72" s="39"/>
      <c r="B72" s="39"/>
      <c r="C72" s="39"/>
      <c r="D72" s="29" t="s">
        <v>43</v>
      </c>
      <c r="E72" s="40">
        <f>E78+E81+E83+E89+E99+E106+E113</f>
        <v>10492303</v>
      </c>
      <c r="F72" s="40">
        <f>F78+F81+F83+F89+F99+F106+F113</f>
        <v>11310809.5</v>
      </c>
      <c r="G72" s="40">
        <f>G78+G81+G83+G89+G99+G106+G113</f>
        <v>11306938.23</v>
      </c>
      <c r="H72" s="40">
        <f>G72/F72*100</f>
        <v>99.965773714074132</v>
      </c>
      <c r="I72" s="3"/>
      <c r="J72" s="26"/>
    </row>
    <row r="73" spans="1:10" ht="17.25" customHeight="1">
      <c r="A73" s="39"/>
      <c r="B73" s="39"/>
      <c r="C73" s="46"/>
      <c r="D73" s="31" t="s">
        <v>14</v>
      </c>
      <c r="E73" s="44"/>
      <c r="F73" s="40"/>
      <c r="G73" s="40"/>
      <c r="H73" s="40"/>
      <c r="I73" s="3"/>
      <c r="J73" s="26"/>
    </row>
    <row r="74" spans="1:10" ht="78" customHeight="1">
      <c r="A74" s="39"/>
      <c r="B74" s="39"/>
      <c r="C74" s="39"/>
      <c r="D74" s="30" t="s">
        <v>44</v>
      </c>
      <c r="E74" s="40"/>
      <c r="F74" s="40"/>
      <c r="G74" s="40"/>
      <c r="H74" s="40"/>
      <c r="I74" s="3"/>
      <c r="J74" s="26"/>
    </row>
    <row r="75" spans="1:10" ht="20.25" customHeight="1">
      <c r="A75" s="39"/>
      <c r="B75" s="39"/>
      <c r="C75" s="39"/>
      <c r="D75" s="27" t="s">
        <v>15</v>
      </c>
      <c r="E75" s="40"/>
      <c r="F75" s="40"/>
      <c r="G75" s="40"/>
      <c r="H75" s="40"/>
      <c r="I75" s="3"/>
      <c r="J75" s="26"/>
    </row>
    <row r="76" spans="1:10" ht="50.25" customHeight="1">
      <c r="A76" s="39"/>
      <c r="B76" s="39"/>
      <c r="C76" s="39"/>
      <c r="D76" s="13" t="s">
        <v>45</v>
      </c>
      <c r="E76" s="40"/>
      <c r="F76" s="40"/>
      <c r="G76" s="40"/>
      <c r="H76" s="40"/>
      <c r="I76" s="3"/>
      <c r="J76" s="26"/>
    </row>
    <row r="77" spans="1:10" ht="21.75" customHeight="1">
      <c r="A77" s="39"/>
      <c r="B77" s="33" t="s">
        <v>10</v>
      </c>
      <c r="C77" s="33" t="s">
        <v>68</v>
      </c>
      <c r="D77" s="13" t="s">
        <v>16</v>
      </c>
      <c r="E77" s="14"/>
      <c r="F77" s="9"/>
      <c r="G77" s="9"/>
      <c r="H77" s="9"/>
      <c r="I77" s="3"/>
      <c r="J77" s="26"/>
    </row>
    <row r="78" spans="1:10" ht="60.75" customHeight="1">
      <c r="A78" s="39"/>
      <c r="B78" s="35"/>
      <c r="C78" s="35"/>
      <c r="D78" s="13" t="s">
        <v>49</v>
      </c>
      <c r="E78" s="40">
        <v>8570686.0999999996</v>
      </c>
      <c r="F78" s="40">
        <v>8570686.0999999996</v>
      </c>
      <c r="G78" s="40">
        <v>8570685.2400000002</v>
      </c>
      <c r="H78" s="40">
        <f>G78/F78*100</f>
        <v>99.999989965797496</v>
      </c>
      <c r="I78" s="3"/>
      <c r="J78" s="26"/>
    </row>
    <row r="79" spans="1:10" ht="21.75" customHeight="1">
      <c r="A79" s="39"/>
      <c r="B79" s="35"/>
      <c r="C79" s="35"/>
      <c r="D79" s="27" t="s">
        <v>17</v>
      </c>
      <c r="E79" s="40"/>
      <c r="F79" s="40"/>
      <c r="G79" s="40"/>
      <c r="H79" s="40"/>
      <c r="I79" s="3"/>
      <c r="J79" s="26"/>
    </row>
    <row r="80" spans="1:10" ht="62.25" customHeight="1">
      <c r="A80" s="39"/>
      <c r="B80" s="35"/>
      <c r="C80" s="35"/>
      <c r="D80" s="13" t="s">
        <v>46</v>
      </c>
      <c r="E80" s="40"/>
      <c r="F80" s="40"/>
      <c r="G80" s="40"/>
      <c r="H80" s="40"/>
      <c r="I80" s="3"/>
      <c r="J80" s="26"/>
    </row>
    <row r="81" spans="1:10" ht="18" customHeight="1">
      <c r="A81" s="39"/>
      <c r="B81" s="35"/>
      <c r="C81" s="35"/>
      <c r="D81" s="27" t="s">
        <v>47</v>
      </c>
      <c r="E81" s="40"/>
      <c r="F81" s="40">
        <v>787656.9</v>
      </c>
      <c r="G81" s="40">
        <v>787656.9</v>
      </c>
      <c r="H81" s="40">
        <f>G81/F81*100</f>
        <v>100</v>
      </c>
      <c r="I81" s="3"/>
      <c r="J81" s="26"/>
    </row>
    <row r="82" spans="1:10" ht="33" customHeight="1">
      <c r="A82" s="39"/>
      <c r="B82" s="34"/>
      <c r="C82" s="34"/>
      <c r="D82" s="13" t="s">
        <v>48</v>
      </c>
      <c r="E82" s="40"/>
      <c r="F82" s="40"/>
      <c r="G82" s="40"/>
      <c r="H82" s="40"/>
      <c r="I82" s="3"/>
      <c r="J82" s="26"/>
    </row>
    <row r="83" spans="1:10" ht="34.5" customHeight="1">
      <c r="A83" s="39"/>
      <c r="B83" s="33" t="s">
        <v>12</v>
      </c>
      <c r="C83" s="33" t="s">
        <v>69</v>
      </c>
      <c r="D83" s="13" t="s">
        <v>2</v>
      </c>
      <c r="E83" s="40">
        <v>67400</v>
      </c>
      <c r="F83" s="40">
        <v>67400</v>
      </c>
      <c r="G83" s="40">
        <v>63530</v>
      </c>
      <c r="H83" s="40">
        <f>G83/F83*100</f>
        <v>94.258160237388722</v>
      </c>
      <c r="I83" s="3"/>
      <c r="J83" s="26"/>
    </row>
    <row r="84" spans="1:10" ht="18" customHeight="1">
      <c r="A84" s="39"/>
      <c r="B84" s="35"/>
      <c r="C84" s="35"/>
      <c r="D84" s="27" t="s">
        <v>17</v>
      </c>
      <c r="E84" s="40"/>
      <c r="F84" s="40"/>
      <c r="G84" s="40"/>
      <c r="H84" s="40"/>
      <c r="I84" s="3"/>
      <c r="J84" s="26"/>
    </row>
    <row r="85" spans="1:10" ht="48" customHeight="1">
      <c r="A85" s="39"/>
      <c r="B85" s="35"/>
      <c r="C85" s="35"/>
      <c r="D85" s="13" t="s">
        <v>50</v>
      </c>
      <c r="E85" s="40"/>
      <c r="F85" s="40"/>
      <c r="G85" s="40"/>
      <c r="H85" s="40"/>
      <c r="I85" s="3"/>
      <c r="J85" s="26"/>
    </row>
    <row r="86" spans="1:10" ht="18" customHeight="1">
      <c r="A86" s="39"/>
      <c r="B86" s="35"/>
      <c r="C86" s="35"/>
      <c r="D86" s="27" t="s">
        <v>18</v>
      </c>
      <c r="E86" s="40"/>
      <c r="F86" s="40"/>
      <c r="G86" s="40"/>
      <c r="H86" s="40"/>
      <c r="I86" s="3"/>
      <c r="J86" s="26"/>
    </row>
    <row r="87" spans="1:10" ht="36" customHeight="1">
      <c r="A87" s="39"/>
      <c r="B87" s="34"/>
      <c r="C87" s="34"/>
      <c r="D87" s="13" t="s">
        <v>51</v>
      </c>
      <c r="E87" s="40"/>
      <c r="F87" s="40"/>
      <c r="G87" s="40"/>
      <c r="H87" s="40"/>
      <c r="I87" s="3"/>
      <c r="J87" s="26"/>
    </row>
    <row r="88" spans="1:10" ht="19.5" customHeight="1">
      <c r="A88" s="39"/>
      <c r="B88" s="6"/>
      <c r="C88" s="6"/>
      <c r="D88" s="13" t="s">
        <v>61</v>
      </c>
      <c r="E88" s="14"/>
      <c r="F88" s="9"/>
      <c r="G88" s="9"/>
      <c r="H88" s="9"/>
      <c r="I88" s="3"/>
      <c r="J88" s="26"/>
    </row>
    <row r="89" spans="1:10" ht="34.5" customHeight="1">
      <c r="A89" s="39"/>
      <c r="B89" s="33" t="s">
        <v>11</v>
      </c>
      <c r="C89" s="33" t="s">
        <v>68</v>
      </c>
      <c r="D89" s="13" t="s">
        <v>70</v>
      </c>
      <c r="E89" s="40">
        <v>1820862.3</v>
      </c>
      <c r="F89" s="40">
        <v>1820862.3</v>
      </c>
      <c r="G89" s="40">
        <v>1820861.89</v>
      </c>
      <c r="H89" s="40">
        <f>G89/F89*100</f>
        <v>99.999977483195721</v>
      </c>
      <c r="I89" s="3"/>
      <c r="J89" s="26"/>
    </row>
    <row r="90" spans="1:10" ht="17.25" customHeight="1">
      <c r="A90" s="39"/>
      <c r="B90" s="35"/>
      <c r="C90" s="35"/>
      <c r="D90" s="27" t="s">
        <v>37</v>
      </c>
      <c r="E90" s="40"/>
      <c r="F90" s="40"/>
      <c r="G90" s="40"/>
      <c r="H90" s="40"/>
      <c r="I90" s="3"/>
      <c r="J90" s="26"/>
    </row>
    <row r="91" spans="1:10" ht="48.75" customHeight="1">
      <c r="A91" s="39"/>
      <c r="B91" s="34"/>
      <c r="C91" s="34"/>
      <c r="D91" s="13" t="s">
        <v>21</v>
      </c>
      <c r="E91" s="11"/>
      <c r="F91" s="11">
        <v>10280.25</v>
      </c>
      <c r="G91" s="11">
        <v>10280.25</v>
      </c>
      <c r="H91" s="11">
        <f>G91/F91*100</f>
        <v>100</v>
      </c>
      <c r="I91" s="3"/>
      <c r="J91" s="26"/>
    </row>
    <row r="92" spans="1:10" ht="43.5" customHeight="1">
      <c r="A92" s="39"/>
      <c r="B92" s="33" t="s">
        <v>94</v>
      </c>
      <c r="C92" s="33" t="s">
        <v>95</v>
      </c>
      <c r="D92" s="13" t="s">
        <v>96</v>
      </c>
      <c r="E92" s="40"/>
      <c r="F92" s="40">
        <v>11369.4</v>
      </c>
      <c r="G92" s="40">
        <v>11369.39</v>
      </c>
      <c r="H92" s="40">
        <f>G92/F92*100</f>
        <v>99.999912044610966</v>
      </c>
      <c r="I92" s="3"/>
      <c r="J92" s="26"/>
    </row>
    <row r="93" spans="1:10" ht="17.25" customHeight="1">
      <c r="A93" s="39"/>
      <c r="B93" s="35"/>
      <c r="C93" s="35"/>
      <c r="D93" s="27" t="s">
        <v>78</v>
      </c>
      <c r="E93" s="40"/>
      <c r="F93" s="40"/>
      <c r="G93" s="40"/>
      <c r="H93" s="40"/>
      <c r="I93" s="3"/>
      <c r="J93" s="26"/>
    </row>
    <row r="94" spans="1:10" ht="47.25" customHeight="1">
      <c r="A94" s="39"/>
      <c r="B94" s="34"/>
      <c r="C94" s="34"/>
      <c r="D94" s="13" t="s">
        <v>21</v>
      </c>
      <c r="E94" s="11"/>
      <c r="F94" s="11">
        <v>6993.9</v>
      </c>
      <c r="G94" s="11">
        <v>6993.89</v>
      </c>
      <c r="H94" s="11">
        <f>G94/F94*100</f>
        <v>99.99985701825878</v>
      </c>
      <c r="I94" s="3"/>
      <c r="J94" s="26"/>
    </row>
    <row r="95" spans="1:10" ht="76.5" customHeight="1">
      <c r="A95" s="39"/>
      <c r="B95" s="33" t="s">
        <v>97</v>
      </c>
      <c r="C95" s="33" t="s">
        <v>95</v>
      </c>
      <c r="D95" s="13" t="s">
        <v>98</v>
      </c>
      <c r="E95" s="40"/>
      <c r="F95" s="40">
        <v>7940</v>
      </c>
      <c r="G95" s="40">
        <v>7940</v>
      </c>
      <c r="H95" s="40">
        <f>G95/F95*100</f>
        <v>100</v>
      </c>
      <c r="I95" s="3"/>
      <c r="J95" s="26"/>
    </row>
    <row r="96" spans="1:10" ht="21" customHeight="1">
      <c r="A96" s="39"/>
      <c r="B96" s="35"/>
      <c r="C96" s="35"/>
      <c r="D96" s="27" t="s">
        <v>78</v>
      </c>
      <c r="E96" s="40"/>
      <c r="F96" s="40"/>
      <c r="G96" s="40"/>
      <c r="H96" s="40"/>
      <c r="I96" s="3"/>
      <c r="J96" s="26"/>
    </row>
    <row r="97" spans="1:10" ht="47.25" customHeight="1">
      <c r="A97" s="39"/>
      <c r="B97" s="34"/>
      <c r="C97" s="34"/>
      <c r="D97" s="13" t="s">
        <v>21</v>
      </c>
      <c r="E97" s="40"/>
      <c r="F97" s="40"/>
      <c r="G97" s="40"/>
      <c r="H97" s="40"/>
      <c r="I97" s="3"/>
      <c r="J97" s="26"/>
    </row>
    <row r="98" spans="1:10" ht="24" customHeight="1">
      <c r="A98" s="39"/>
      <c r="B98" s="33" t="s">
        <v>52</v>
      </c>
      <c r="C98" s="33" t="s">
        <v>68</v>
      </c>
      <c r="D98" s="13" t="s">
        <v>53</v>
      </c>
      <c r="E98" s="11"/>
      <c r="F98" s="9"/>
      <c r="G98" s="9"/>
      <c r="H98" s="11"/>
      <c r="I98" s="3"/>
      <c r="J98" s="26"/>
    </row>
    <row r="99" spans="1:10" ht="21" customHeight="1">
      <c r="A99" s="39"/>
      <c r="B99" s="35"/>
      <c r="C99" s="35"/>
      <c r="D99" s="29" t="s">
        <v>4</v>
      </c>
      <c r="E99" s="40">
        <v>33354.6</v>
      </c>
      <c r="F99" s="40">
        <v>33354.6</v>
      </c>
      <c r="G99" s="40">
        <v>33354.6</v>
      </c>
      <c r="H99" s="40">
        <f>G99/F99*100</f>
        <v>100</v>
      </c>
      <c r="I99" s="3"/>
      <c r="J99" s="26"/>
    </row>
    <row r="100" spans="1:10" ht="22.5" customHeight="1">
      <c r="A100" s="39"/>
      <c r="B100" s="35"/>
      <c r="C100" s="45"/>
      <c r="D100" s="31" t="s">
        <v>54</v>
      </c>
      <c r="E100" s="44"/>
      <c r="F100" s="40"/>
      <c r="G100" s="40"/>
      <c r="H100" s="40"/>
      <c r="I100" s="3"/>
      <c r="J100" s="26"/>
    </row>
    <row r="101" spans="1:10" ht="49.5" customHeight="1">
      <c r="A101" s="39"/>
      <c r="B101" s="35"/>
      <c r="C101" s="35"/>
      <c r="D101" s="30" t="s">
        <v>55</v>
      </c>
      <c r="E101" s="40"/>
      <c r="F101" s="40"/>
      <c r="G101" s="40"/>
      <c r="H101" s="40"/>
      <c r="I101" s="3"/>
      <c r="J101" s="26"/>
    </row>
    <row r="102" spans="1:10" ht="19.5" customHeight="1">
      <c r="A102" s="39"/>
      <c r="B102" s="35"/>
      <c r="C102" s="35"/>
      <c r="D102" s="27" t="s">
        <v>25</v>
      </c>
      <c r="E102" s="40"/>
      <c r="F102" s="40"/>
      <c r="G102" s="40"/>
      <c r="H102" s="40"/>
      <c r="I102" s="3"/>
      <c r="J102" s="26"/>
    </row>
    <row r="103" spans="1:10" ht="21" customHeight="1">
      <c r="A103" s="39"/>
      <c r="B103" s="35"/>
      <c r="C103" s="35"/>
      <c r="D103" s="13" t="s">
        <v>56</v>
      </c>
      <c r="E103" s="40"/>
      <c r="F103" s="40"/>
      <c r="G103" s="40"/>
      <c r="H103" s="40"/>
      <c r="I103" s="3"/>
      <c r="J103" s="26"/>
    </row>
    <row r="104" spans="1:10" ht="24.75" customHeight="1">
      <c r="A104" s="39"/>
      <c r="B104" s="35"/>
      <c r="C104" s="35"/>
      <c r="D104" s="27" t="s">
        <v>57</v>
      </c>
      <c r="E104" s="40"/>
      <c r="F104" s="40"/>
      <c r="G104" s="40"/>
      <c r="H104" s="40"/>
      <c r="I104" s="3"/>
      <c r="J104" s="26"/>
    </row>
    <row r="105" spans="1:10" ht="21.75" customHeight="1">
      <c r="A105" s="39"/>
      <c r="B105" s="34"/>
      <c r="C105" s="34"/>
      <c r="D105" s="13" t="s">
        <v>58</v>
      </c>
      <c r="E105" s="40"/>
      <c r="F105" s="40"/>
      <c r="G105" s="40"/>
      <c r="H105" s="40"/>
      <c r="I105" s="3"/>
      <c r="J105" s="26"/>
    </row>
    <row r="106" spans="1:10" s="2" customFormat="1" ht="60.75" customHeight="1">
      <c r="A106" s="39"/>
      <c r="B106" s="33" t="s">
        <v>71</v>
      </c>
      <c r="C106" s="33" t="s">
        <v>68</v>
      </c>
      <c r="D106" s="13" t="s">
        <v>73</v>
      </c>
      <c r="E106" s="40"/>
      <c r="F106" s="40">
        <f>2365.5+6349.9+1403.2+4644.1</f>
        <v>14762.7</v>
      </c>
      <c r="G106" s="40">
        <f>2365.5+6349.9+1403.2+4644.1</f>
        <v>14762.7</v>
      </c>
      <c r="H106" s="40">
        <f>G106/F106*100</f>
        <v>100</v>
      </c>
      <c r="I106" s="3"/>
      <c r="J106" s="26"/>
    </row>
    <row r="107" spans="1:10" ht="21.75" customHeight="1">
      <c r="A107" s="39"/>
      <c r="B107" s="35"/>
      <c r="C107" s="35"/>
      <c r="D107" s="27" t="s">
        <v>54</v>
      </c>
      <c r="E107" s="40"/>
      <c r="F107" s="40"/>
      <c r="G107" s="40"/>
      <c r="H107" s="40"/>
      <c r="I107" s="3"/>
      <c r="J107" s="26"/>
    </row>
    <row r="108" spans="1:10" ht="63" customHeight="1">
      <c r="A108" s="39"/>
      <c r="B108" s="35"/>
      <c r="C108" s="35"/>
      <c r="D108" s="13" t="s">
        <v>74</v>
      </c>
      <c r="E108" s="40"/>
      <c r="F108" s="40"/>
      <c r="G108" s="40"/>
      <c r="H108" s="40"/>
      <c r="I108" s="3"/>
      <c r="J108" s="26"/>
    </row>
    <row r="109" spans="1:10" ht="26.25" customHeight="1">
      <c r="A109" s="39"/>
      <c r="B109" s="35"/>
      <c r="C109" s="35"/>
      <c r="D109" s="27" t="s">
        <v>25</v>
      </c>
      <c r="E109" s="40"/>
      <c r="F109" s="40"/>
      <c r="G109" s="40"/>
      <c r="H109" s="40"/>
      <c r="I109" s="3"/>
      <c r="J109" s="26"/>
    </row>
    <row r="110" spans="1:10" ht="30" customHeight="1">
      <c r="A110" s="39"/>
      <c r="B110" s="35"/>
      <c r="C110" s="35"/>
      <c r="D110" s="13" t="s">
        <v>75</v>
      </c>
      <c r="E110" s="40"/>
      <c r="F110" s="40"/>
      <c r="G110" s="40"/>
      <c r="H110" s="40"/>
      <c r="I110" s="3"/>
      <c r="J110" s="26"/>
    </row>
    <row r="111" spans="1:10" ht="25.5" customHeight="1">
      <c r="A111" s="39"/>
      <c r="B111" s="35"/>
      <c r="C111" s="35"/>
      <c r="D111" s="27" t="s">
        <v>57</v>
      </c>
      <c r="E111" s="40"/>
      <c r="F111" s="40"/>
      <c r="G111" s="40"/>
      <c r="H111" s="40"/>
      <c r="I111" s="3"/>
      <c r="J111" s="26"/>
    </row>
    <row r="112" spans="1:10" ht="18" customHeight="1">
      <c r="A112" s="39"/>
      <c r="B112" s="34"/>
      <c r="C112" s="34"/>
      <c r="D112" s="13" t="s">
        <v>58</v>
      </c>
      <c r="E112" s="40"/>
      <c r="F112" s="40"/>
      <c r="G112" s="40"/>
      <c r="H112" s="40"/>
      <c r="I112" s="3"/>
      <c r="J112" s="26"/>
    </row>
    <row r="113" spans="1:10" ht="60.75" customHeight="1">
      <c r="A113" s="39"/>
      <c r="B113" s="33" t="s">
        <v>72</v>
      </c>
      <c r="C113" s="33" t="s">
        <v>68</v>
      </c>
      <c r="D113" s="13" t="s">
        <v>73</v>
      </c>
      <c r="E113" s="40"/>
      <c r="F113" s="40">
        <f>16086.9</f>
        <v>16086.9</v>
      </c>
      <c r="G113" s="40">
        <f>16086.9</f>
        <v>16086.9</v>
      </c>
      <c r="H113" s="40">
        <f>G113/F113*100</f>
        <v>100</v>
      </c>
      <c r="I113" s="3"/>
      <c r="J113" s="26"/>
    </row>
    <row r="114" spans="1:10" ht="19.5" customHeight="1">
      <c r="A114" s="39"/>
      <c r="B114" s="35"/>
      <c r="C114" s="35"/>
      <c r="D114" s="27" t="s">
        <v>54</v>
      </c>
      <c r="E114" s="40"/>
      <c r="F114" s="40"/>
      <c r="G114" s="40"/>
      <c r="H114" s="40"/>
      <c r="I114" s="3"/>
      <c r="J114" s="26"/>
    </row>
    <row r="115" spans="1:10" ht="46.5" customHeight="1">
      <c r="A115" s="39"/>
      <c r="B115" s="35"/>
      <c r="C115" s="35"/>
      <c r="D115" s="13" t="s">
        <v>76</v>
      </c>
      <c r="E115" s="40"/>
      <c r="F115" s="40"/>
      <c r="G115" s="40"/>
      <c r="H115" s="40"/>
      <c r="I115" s="3"/>
      <c r="J115" s="26"/>
    </row>
    <row r="116" spans="1:10" ht="24.75" customHeight="1">
      <c r="A116" s="39"/>
      <c r="B116" s="35"/>
      <c r="C116" s="35"/>
      <c r="D116" s="27" t="s">
        <v>25</v>
      </c>
      <c r="E116" s="40"/>
      <c r="F116" s="40"/>
      <c r="G116" s="40"/>
      <c r="H116" s="40"/>
      <c r="I116" s="3"/>
      <c r="J116" s="26"/>
    </row>
    <row r="117" spans="1:10" ht="33.75" customHeight="1">
      <c r="A117" s="39"/>
      <c r="B117" s="35"/>
      <c r="C117" s="35"/>
      <c r="D117" s="13" t="s">
        <v>75</v>
      </c>
      <c r="E117" s="40"/>
      <c r="F117" s="40"/>
      <c r="G117" s="40"/>
      <c r="H117" s="40"/>
      <c r="I117" s="3"/>
      <c r="J117" s="26"/>
    </row>
    <row r="118" spans="1:10" ht="27" customHeight="1">
      <c r="A118" s="39"/>
      <c r="B118" s="35"/>
      <c r="C118" s="35"/>
      <c r="D118" s="27" t="s">
        <v>57</v>
      </c>
      <c r="E118" s="40"/>
      <c r="F118" s="40"/>
      <c r="G118" s="40"/>
      <c r="H118" s="40"/>
      <c r="I118" s="3"/>
      <c r="J118" s="26"/>
    </row>
    <row r="119" spans="1:10" ht="18.75" customHeight="1">
      <c r="A119" s="39"/>
      <c r="B119" s="34"/>
      <c r="C119" s="34"/>
      <c r="D119" s="13" t="s">
        <v>58</v>
      </c>
      <c r="E119" s="40"/>
      <c r="F119" s="40"/>
      <c r="G119" s="40"/>
      <c r="H119" s="40"/>
      <c r="I119" s="3"/>
      <c r="J119" s="26"/>
    </row>
    <row r="120" spans="1:10" ht="21" customHeight="1">
      <c r="A120" s="28">
        <v>1168</v>
      </c>
      <c r="B120" s="10"/>
      <c r="C120" s="12"/>
      <c r="D120" s="13" t="s">
        <v>13</v>
      </c>
      <c r="E120" s="11"/>
      <c r="F120" s="9"/>
      <c r="G120" s="9"/>
      <c r="H120" s="9"/>
      <c r="I120" s="3"/>
      <c r="J120" s="26"/>
    </row>
    <row r="121" spans="1:10" ht="18.75" customHeight="1">
      <c r="A121" s="39"/>
      <c r="B121" s="39"/>
      <c r="C121" s="39"/>
      <c r="D121" s="13" t="s">
        <v>88</v>
      </c>
      <c r="E121" s="40"/>
      <c r="F121" s="40">
        <f>F127</f>
        <v>7940</v>
      </c>
      <c r="G121" s="40">
        <f>G127</f>
        <v>7940</v>
      </c>
      <c r="H121" s="40">
        <f>G121/F121*100</f>
        <v>100</v>
      </c>
      <c r="I121" s="3"/>
      <c r="J121" s="26"/>
    </row>
    <row r="122" spans="1:10" ht="21.75" customHeight="1">
      <c r="A122" s="39"/>
      <c r="B122" s="39"/>
      <c r="C122" s="39"/>
      <c r="D122" s="27" t="s">
        <v>14</v>
      </c>
      <c r="E122" s="40"/>
      <c r="F122" s="40"/>
      <c r="G122" s="40"/>
      <c r="H122" s="40"/>
      <c r="I122" s="3"/>
      <c r="J122" s="26"/>
    </row>
    <row r="123" spans="1:10" ht="32.25" customHeight="1">
      <c r="A123" s="39"/>
      <c r="B123" s="39"/>
      <c r="C123" s="39"/>
      <c r="D123" s="13" t="s">
        <v>89</v>
      </c>
      <c r="E123" s="40"/>
      <c r="F123" s="40"/>
      <c r="G123" s="40"/>
      <c r="H123" s="40"/>
      <c r="I123" s="3"/>
      <c r="J123" s="26"/>
    </row>
    <row r="124" spans="1:10" ht="20.25" customHeight="1">
      <c r="A124" s="39"/>
      <c r="B124" s="39"/>
      <c r="C124" s="39"/>
      <c r="D124" s="27" t="s">
        <v>15</v>
      </c>
      <c r="E124" s="40"/>
      <c r="F124" s="40"/>
      <c r="G124" s="40"/>
      <c r="H124" s="40"/>
      <c r="I124" s="3"/>
      <c r="J124" s="26"/>
    </row>
    <row r="125" spans="1:10" ht="34.5" customHeight="1">
      <c r="A125" s="39"/>
      <c r="B125" s="39"/>
      <c r="C125" s="39"/>
      <c r="D125" s="13" t="s">
        <v>90</v>
      </c>
      <c r="E125" s="40"/>
      <c r="F125" s="40"/>
      <c r="G125" s="40"/>
      <c r="H125" s="40"/>
      <c r="I125" s="3"/>
      <c r="J125" s="26"/>
    </row>
    <row r="126" spans="1:10" ht="21" customHeight="1">
      <c r="A126" s="39"/>
      <c r="B126" s="33" t="s">
        <v>91</v>
      </c>
      <c r="C126" s="33" t="s">
        <v>66</v>
      </c>
      <c r="D126" s="13" t="s">
        <v>16</v>
      </c>
      <c r="E126" s="14"/>
      <c r="F126" s="9"/>
      <c r="G126" s="9"/>
      <c r="H126" s="9"/>
      <c r="I126" s="3"/>
      <c r="J126" s="26"/>
    </row>
    <row r="127" spans="1:10" ht="24.75" customHeight="1">
      <c r="A127" s="39"/>
      <c r="B127" s="35"/>
      <c r="C127" s="35"/>
      <c r="D127" s="13" t="s">
        <v>92</v>
      </c>
      <c r="E127" s="40"/>
      <c r="F127" s="40">
        <v>7940</v>
      </c>
      <c r="G127" s="40">
        <v>7940</v>
      </c>
      <c r="H127" s="40">
        <f>G127/F127*100</f>
        <v>100</v>
      </c>
      <c r="I127" s="3"/>
      <c r="J127" s="26"/>
    </row>
    <row r="128" spans="1:10" ht="18" customHeight="1">
      <c r="A128" s="39"/>
      <c r="B128" s="35"/>
      <c r="C128" s="35"/>
      <c r="D128" s="27" t="s">
        <v>17</v>
      </c>
      <c r="E128" s="40"/>
      <c r="F128" s="40"/>
      <c r="G128" s="40"/>
      <c r="H128" s="40"/>
      <c r="I128" s="3"/>
      <c r="J128" s="26"/>
    </row>
    <row r="129" spans="1:10" ht="64.5" customHeight="1">
      <c r="A129" s="39"/>
      <c r="B129" s="35"/>
      <c r="C129" s="35"/>
      <c r="D129" s="13" t="s">
        <v>108</v>
      </c>
      <c r="E129" s="40"/>
      <c r="F129" s="40"/>
      <c r="G129" s="40"/>
      <c r="H129" s="40"/>
      <c r="I129" s="3"/>
      <c r="J129" s="26"/>
    </row>
    <row r="130" spans="1:10" ht="19.5" customHeight="1">
      <c r="A130" s="39"/>
      <c r="B130" s="35"/>
      <c r="C130" s="35"/>
      <c r="D130" s="27" t="s">
        <v>47</v>
      </c>
      <c r="E130" s="40"/>
      <c r="F130" s="40"/>
      <c r="G130" s="40"/>
      <c r="H130" s="40"/>
      <c r="I130" s="3"/>
      <c r="J130" s="26"/>
    </row>
    <row r="131" spans="1:10" ht="36" customHeight="1">
      <c r="A131" s="39"/>
      <c r="B131" s="34"/>
      <c r="C131" s="34"/>
      <c r="D131" s="13" t="s">
        <v>93</v>
      </c>
      <c r="E131" s="40"/>
      <c r="F131" s="40"/>
      <c r="G131" s="40"/>
      <c r="H131" s="40"/>
      <c r="I131" s="3"/>
      <c r="J131" s="26"/>
    </row>
    <row r="132" spans="1:10">
      <c r="H132" s="3"/>
      <c r="I132" s="3"/>
      <c r="J132" s="26"/>
    </row>
    <row r="133" spans="1:10">
      <c r="H133" s="3"/>
      <c r="I133" s="3"/>
      <c r="J133" s="26"/>
    </row>
    <row r="134" spans="1:10">
      <c r="A134" s="4"/>
      <c r="B134" s="4"/>
      <c r="C134" s="4"/>
      <c r="D134" s="4"/>
      <c r="E134" s="4"/>
      <c r="F134" s="4"/>
      <c r="G134" s="4"/>
      <c r="H134" s="5"/>
      <c r="I134" s="3"/>
      <c r="J134" s="26"/>
    </row>
    <row r="135" spans="1:10">
      <c r="A135" s="4"/>
      <c r="B135" s="4"/>
      <c r="C135" s="4"/>
      <c r="D135" s="4"/>
      <c r="E135" s="4"/>
      <c r="F135" s="4"/>
      <c r="G135" s="4"/>
      <c r="H135" s="5"/>
      <c r="I135" s="3"/>
      <c r="J135" s="26"/>
    </row>
    <row r="136" spans="1:10" ht="6" customHeight="1">
      <c r="A136" s="4"/>
      <c r="B136" s="4"/>
      <c r="C136" s="4"/>
      <c r="D136" s="4"/>
      <c r="E136" s="4"/>
      <c r="F136" s="4"/>
      <c r="G136" s="4"/>
      <c r="H136" s="5"/>
      <c r="I136" s="3"/>
      <c r="J136" s="26"/>
    </row>
    <row r="137" spans="1:10">
      <c r="A137" s="4"/>
      <c r="B137" s="4"/>
      <c r="C137" s="4"/>
      <c r="D137" s="4"/>
      <c r="E137" s="4"/>
      <c r="F137" s="4"/>
      <c r="G137" s="4"/>
      <c r="H137" s="5"/>
      <c r="I137" s="3"/>
      <c r="J137" s="26"/>
    </row>
    <row r="138" spans="1:10">
      <c r="A138" s="4"/>
      <c r="B138" s="4"/>
      <c r="C138" s="4"/>
      <c r="D138" s="4"/>
      <c r="E138" s="4"/>
      <c r="F138" s="4"/>
      <c r="G138" s="4"/>
      <c r="H138" s="5"/>
      <c r="I138" s="3"/>
      <c r="J138" s="26"/>
    </row>
    <row r="139" spans="1:10">
      <c r="A139" s="4"/>
      <c r="B139" s="4"/>
      <c r="C139" s="4"/>
      <c r="D139" s="4"/>
      <c r="E139" s="4"/>
      <c r="F139" s="4"/>
      <c r="G139" s="4"/>
      <c r="H139" s="5"/>
      <c r="I139" s="3"/>
      <c r="J139" s="26"/>
    </row>
    <row r="140" spans="1:10">
      <c r="J140" s="26"/>
    </row>
  </sheetData>
  <mergeCells count="147">
    <mergeCell ref="H113:H119"/>
    <mergeCell ref="G113:G119"/>
    <mergeCell ref="H66:H70"/>
    <mergeCell ref="F72:F76"/>
    <mergeCell ref="H92:H93"/>
    <mergeCell ref="F127:F131"/>
    <mergeCell ref="G127:G131"/>
    <mergeCell ref="H127:H131"/>
    <mergeCell ref="G95:G97"/>
    <mergeCell ref="G92:G93"/>
    <mergeCell ref="G121:G125"/>
    <mergeCell ref="H121:H125"/>
    <mergeCell ref="H106:H112"/>
    <mergeCell ref="F92:F93"/>
    <mergeCell ref="F22:F28"/>
    <mergeCell ref="G22:G28"/>
    <mergeCell ref="H22:H28"/>
    <mergeCell ref="H81:H82"/>
    <mergeCell ref="H72:H76"/>
    <mergeCell ref="H60:H64"/>
    <mergeCell ref="H50:H54"/>
    <mergeCell ref="H56:H58"/>
    <mergeCell ref="G89:G90"/>
    <mergeCell ref="F89:F90"/>
    <mergeCell ref="H89:H90"/>
    <mergeCell ref="B126:B131"/>
    <mergeCell ref="C126:C131"/>
    <mergeCell ref="F121:F125"/>
    <mergeCell ref="E127:E131"/>
    <mergeCell ref="B95:B97"/>
    <mergeCell ref="C95:C97"/>
    <mergeCell ref="E92:E93"/>
    <mergeCell ref="A121:A131"/>
    <mergeCell ref="B121:B125"/>
    <mergeCell ref="C121:C125"/>
    <mergeCell ref="E121:E125"/>
    <mergeCell ref="F99:F105"/>
    <mergeCell ref="G99:G105"/>
    <mergeCell ref="F113:F119"/>
    <mergeCell ref="A72:A119"/>
    <mergeCell ref="B72:B76"/>
    <mergeCell ref="C72:C76"/>
    <mergeCell ref="B83:B87"/>
    <mergeCell ref="C83:C87"/>
    <mergeCell ref="B89:B91"/>
    <mergeCell ref="C89:C91"/>
    <mergeCell ref="B92:B94"/>
    <mergeCell ref="C92:C94"/>
    <mergeCell ref="F83:F87"/>
    <mergeCell ref="H99:H105"/>
    <mergeCell ref="B106:B112"/>
    <mergeCell ref="C106:C112"/>
    <mergeCell ref="E106:E112"/>
    <mergeCell ref="F106:F112"/>
    <mergeCell ref="G106:G112"/>
    <mergeCell ref="H95:H97"/>
    <mergeCell ref="E95:E97"/>
    <mergeCell ref="F95:F97"/>
    <mergeCell ref="G83:G87"/>
    <mergeCell ref="H83:H87"/>
    <mergeCell ref="B77:B82"/>
    <mergeCell ref="C77:C82"/>
    <mergeCell ref="E78:E80"/>
    <mergeCell ref="F78:F80"/>
    <mergeCell ref="G78:G80"/>
    <mergeCell ref="H78:H80"/>
    <mergeCell ref="E81:E82"/>
    <mergeCell ref="F81:F82"/>
    <mergeCell ref="G72:G76"/>
    <mergeCell ref="G81:G82"/>
    <mergeCell ref="E66:E70"/>
    <mergeCell ref="F66:F70"/>
    <mergeCell ref="G66:G70"/>
    <mergeCell ref="E72:E76"/>
    <mergeCell ref="E83:E87"/>
    <mergeCell ref="B113:B119"/>
    <mergeCell ref="C113:C119"/>
    <mergeCell ref="E113:E119"/>
    <mergeCell ref="E89:E90"/>
    <mergeCell ref="E99:E105"/>
    <mergeCell ref="B98:B105"/>
    <mergeCell ref="C98:C105"/>
    <mergeCell ref="F60:F64"/>
    <mergeCell ref="G60:G64"/>
    <mergeCell ref="A60:A70"/>
    <mergeCell ref="B60:B64"/>
    <mergeCell ref="C60:C64"/>
    <mergeCell ref="E60:E64"/>
    <mergeCell ref="E56:E58"/>
    <mergeCell ref="F56:F58"/>
    <mergeCell ref="G56:G58"/>
    <mergeCell ref="G40:G42"/>
    <mergeCell ref="A50:A58"/>
    <mergeCell ref="E50:E54"/>
    <mergeCell ref="F50:F54"/>
    <mergeCell ref="G50:G54"/>
    <mergeCell ref="H40:H42"/>
    <mergeCell ref="B44:B48"/>
    <mergeCell ref="C44:C48"/>
    <mergeCell ref="E44:E48"/>
    <mergeCell ref="F44:F48"/>
    <mergeCell ref="G44:G48"/>
    <mergeCell ref="H44:H48"/>
    <mergeCell ref="A40:A48"/>
    <mergeCell ref="B40:B42"/>
    <mergeCell ref="C40:C42"/>
    <mergeCell ref="E40:E42"/>
    <mergeCell ref="F40:F42"/>
    <mergeCell ref="C36:C38"/>
    <mergeCell ref="E36:E38"/>
    <mergeCell ref="F36:F38"/>
    <mergeCell ref="E19:E20"/>
    <mergeCell ref="F19:F20"/>
    <mergeCell ref="G19:G20"/>
    <mergeCell ref="H19:H20"/>
    <mergeCell ref="H30:H34"/>
    <mergeCell ref="H36:H38"/>
    <mergeCell ref="G30:G34"/>
    <mergeCell ref="G36:G38"/>
    <mergeCell ref="B36:B38"/>
    <mergeCell ref="E22:E28"/>
    <mergeCell ref="H10:H14"/>
    <mergeCell ref="B16:B20"/>
    <mergeCell ref="E16:E17"/>
    <mergeCell ref="F16:F17"/>
    <mergeCell ref="G16:G17"/>
    <mergeCell ref="H16:H17"/>
    <mergeCell ref="B50:B58"/>
    <mergeCell ref="C50:C58"/>
    <mergeCell ref="B65:B70"/>
    <mergeCell ref="C65:C70"/>
    <mergeCell ref="G10:G14"/>
    <mergeCell ref="A30:A38"/>
    <mergeCell ref="B30:B34"/>
    <mergeCell ref="C30:C34"/>
    <mergeCell ref="E30:E34"/>
    <mergeCell ref="F30:F34"/>
    <mergeCell ref="A3:H3"/>
    <mergeCell ref="C16:C17"/>
    <mergeCell ref="C18:C20"/>
    <mergeCell ref="A10:A24"/>
    <mergeCell ref="B21:B28"/>
    <mergeCell ref="C21:C28"/>
    <mergeCell ref="B10:B14"/>
    <mergeCell ref="C10:C14"/>
    <mergeCell ref="E10:E14"/>
    <mergeCell ref="F10:F14"/>
  </mergeCells>
  <phoneticPr fontId="0" type="noConversion"/>
  <dataValidations count="1">
    <dataValidation type="decimal" operator="greaterThanOrEqual" allowBlank="1" showInputMessage="1" showErrorMessage="1" sqref="E99:G99 E72:G72 E106:G106 E113:G113 E121:G121 E30:G34 E10:G14">
      <formula1>0</formula1>
    </dataValidation>
  </dataValidations>
  <pageMargins left="0.17" right="0.16" top="0.48" bottom="0.49" header="0.19" footer="0.23"/>
  <pageSetup paperSize="9" scale="75" firstPageNumber="3093" orientation="portrait" useFirstPageNumber="1" r:id="rId1"/>
  <headerFooter>
    <oddFooter>&amp;L&amp;"GHEA Grapalat,Regular"&amp;8Հայաստանի Հանրապետության ֆինանսների նախարարություն&amp;R&amp;"GHEA Grapalat,Regular"&amp;8&amp;F &amp;P էջ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DOC1-15</vt:lpstr>
      <vt:lpstr>'DOC1-15'!Print_Area</vt:lpstr>
      <vt:lpstr>'DOC1-15'!Print_Titles</vt:lpstr>
    </vt:vector>
  </TitlesOfParts>
  <Company>FG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Kristina Gevorgyan</cp:lastModifiedBy>
  <cp:lastPrinted>2016-04-19T11:54:21Z</cp:lastPrinted>
  <dcterms:created xsi:type="dcterms:W3CDTF">2009-03-23T05:17:56Z</dcterms:created>
  <dcterms:modified xsi:type="dcterms:W3CDTF">2016-06-23T08:19:40Z</dcterms:modified>
</cp:coreProperties>
</file>