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440" windowHeight="10245"/>
  </bookViews>
  <sheets>
    <sheet name="DOC 1" sheetId="3" r:id="rId1"/>
  </sheets>
  <externalReferences>
    <externalReference r:id="rId2"/>
  </externalReferences>
  <definedNames>
    <definedName name="_xlnm._FilterDatabase" localSheetId="0" hidden="1">'DOC 1'!$A$8:$I$316</definedName>
    <definedName name="par_count">'[1]DOC 3'!$A$14,'[1]DOC 3'!$A$35,'[1]DOC 3'!$A$58,'[1]DOC 3'!$A$79,'[1]DOC 3'!$A$104,'[1]DOC 3'!$A$126,'[1]DOC 3'!$A$196,'[1]DOC 3'!$A$216,'[1]DOC 3'!$A$236,'[1]DOC 3'!$A$256,'[1]DOC 3'!$A$273,'[1]DOC 3'!#REF!,'[1]DOC 3'!$A$309,'[1]DOC 3'!$A$325,'[1]DOC 3'!$A$359</definedName>
    <definedName name="par_qual">'[1]DOC 3'!$A$15,'[1]DOC 3'!$A$127,'[1]DOC 3'!$A$257,'[1]DOC 3'!$A$310,'[1]DOC 3'!$A$327</definedName>
    <definedName name="par_time">'[1]DOC 3'!$A$16,'[1]DOC 3'!$A$128,'[1]DOC 3'!$A$311,'[1]DOC 3'!$A$328</definedName>
    <definedName name="par2.4s">'[1]DOC 3'!$A$20,'[1]DOC 3'!$A$49,'[1]DOC 3'!$A$93,'[1]DOC 3'!$A$132,'[1]DOC 3'!$A$152,'[1]DOC 3'!$A$166,'[1]DOC 3'!$A$186,'[1]DOC 3'!$A$206,'[1]DOC 3'!$A$226,'[1]DOC 3'!$A$246,'[1]DOC 3'!$A$263,'[1]DOC 3'!$A$286,'[1]DOC 3'!$A$299,'[1]DOC 3'!$A$315,'[1]DOC 3'!$A$332,'[1]DOC 3'!$A$349</definedName>
    <definedName name="par2.5s">'[1]DOC 3'!$A$22,'[1]DOC 3'!$A$134</definedName>
    <definedName name="par2.6s">'[1]DOC 3'!$A$40,'[1]DOC 3'!$A$65,'[1]DOC 3'!$A$89,'[1]DOC 3'!$A$111</definedName>
    <definedName name="par2.7s">'[1]DOC 3'!$A$178,'[1]DOC 3'!$A$343</definedName>
    <definedName name="par2.9s">'[1]DOC 3'!$A$18,'[1]DOC 3'!$A$47,'[1]DOC 3'!$A$91,'[1]DOC 3'!$A$130,'[1]DOC 3'!$A$150,'[1]DOC 3'!$A$164,'[1]DOC 3'!$A$184,'[1]DOC 3'!$A$204,'[1]DOC 3'!$A$224,'[1]DOC 3'!$A$244,'[1]DOC 3'!$A$261,'[1]DOC 3'!$A$284,'[1]DOC 3'!$A$297,'[1]DOC 3'!$A$313,'[1]DOC 3'!$A$330,'[1]DOC 3'!$A$347</definedName>
    <definedName name="par4.10s">'[1]DOC 3'!$A$42,'[1]DOC 3'!$A$84</definedName>
    <definedName name="par4.11d">'[1]DOC 3'!$A$44,'[1]DOC 3'!$A$86,'[1]DOC 3'!$A$201,'[1]DOC 3'!$A$221,'[1]DOC 3'!$A$241</definedName>
    <definedName name="par4.14">'[1]DOC 3'!$A$38,'[1]DOC 3'!$A$82,'[1]DOC 3'!$A$199,'[1]DOC 3'!$A$219,'[1]DOC 3'!$A$239,'[1]DOC 3'!$A$259</definedName>
    <definedName name="par4.15">'[1]DOC 3'!$A$60,'[1]DOC 3'!$A$106,'[1]DOC 3'!$A$275</definedName>
    <definedName name="par4.16">'[1]DOC 3'!$A$61,'[1]DOC 3'!$A$107,'[1]DOC 3'!$A$276</definedName>
    <definedName name="par4.17">'[1]DOC 3'!$A$59,'[1]DOC 3'!$A$105,'[1]DOC 3'!$A$274,'[1]DOC 3'!$A$364</definedName>
    <definedName name="par4.18d">'[1]DOC 3'!$A$62,'[1]DOC 3'!$A$108</definedName>
    <definedName name="par4.8">'[1]DOC 3'!$A$37,'[1]DOC 3'!$A$81,'[1]DOC 3'!$A$198,'[1]DOC 3'!$A$218,'[1]DOC 3'!$A$238</definedName>
    <definedName name="par4.9">'[1]DOC 3'!$A$39,'[1]DOC 3'!$A$83,'[1]DOC 3'!$A$200,'[1]DOC 3'!$A$220,'[1]DOC 3'!$A$240,'[1]DOC 3'!$A$260</definedName>
    <definedName name="par5.1">'[1]DOC 3'!$A$17,'[1]DOC 3'!$A$129</definedName>
    <definedName name="par5.3">'[1]DOC 3'!$A$36,'[1]DOC 3'!$A$80,'[1]DOC 3'!$A$197,'[1]DOC 3'!$A$217,'[1]DOC 3'!$A$237,'[1]DOC 3'!$A$258</definedName>
    <definedName name="par5.4">'[1]DOC 3'!$A$146,'[1]DOC 3'!$A$163,'[1]DOC 3'!$A$281,'[1]DOC 3'!#REF!,'[1]DOC 3'!$A$342</definedName>
    <definedName name="par5.6">'[1]DOC 3'!$A$312,'[1]DOC 3'!$A$329</definedName>
    <definedName name="_xlnm.Print_Titles" localSheetId="0">'DOC 1'!$8:$9</definedName>
    <definedName name="program">'[1]DOC 3'!$A$9,'[1]DOC 3'!$A$30,'[1]DOC 3'!$A$53,'[1]DOC 3'!$A$74,'[1]DOC 3'!$A$99,'[1]DOC 3'!$A$121,'[1]DOC 3'!$A$140,'[1]DOC 3'!$A$158,'[1]DOC 3'!$A$172,'[1]DOC 3'!$A$191,'[1]DOC 3'!$A$211,'[1]DOC 3'!$A$231,'[1]DOC 3'!$A$251,'[1]DOC 3'!$A$268,'[1]DOC 3'!#REF!,'[1]DOC 3'!$A$291,'[1]DOC 3'!$A$304,'[1]DOC 3'!$A$320,'[1]DOC 3'!$A$337,'[1]DOC 3'!$A$354</definedName>
  </definedNames>
  <calcPr calcId="145621" fullCalcOnLoad="1"/>
</workbook>
</file>

<file path=xl/calcChain.xml><?xml version="1.0" encoding="utf-8"?>
<calcChain xmlns="http://schemas.openxmlformats.org/spreadsheetml/2006/main">
  <c r="E168" i="3" l="1"/>
  <c r="G140" i="3"/>
  <c r="I140" i="3" s="1"/>
  <c r="G126" i="3"/>
  <c r="I126" i="3" s="1"/>
  <c r="H120" i="3"/>
  <c r="G131" i="3"/>
  <c r="G137" i="3"/>
  <c r="G144" i="3"/>
  <c r="G150" i="3"/>
  <c r="E120" i="3"/>
  <c r="E108" i="3"/>
  <c r="G301" i="3"/>
  <c r="G295" i="3" s="1"/>
  <c r="G289" i="3"/>
  <c r="G256" i="3"/>
  <c r="G250" i="3"/>
  <c r="G243" i="3"/>
  <c r="G234" i="3" s="1"/>
  <c r="I234" i="3" s="1"/>
  <c r="G240" i="3"/>
  <c r="G228" i="3"/>
  <c r="G222" i="3"/>
  <c r="F308" i="3"/>
  <c r="H308" i="3"/>
  <c r="E308" i="3"/>
  <c r="F295" i="3"/>
  <c r="H295" i="3"/>
  <c r="F280" i="3"/>
  <c r="H280" i="3"/>
  <c r="E280" i="3"/>
  <c r="F262" i="3"/>
  <c r="H262" i="3"/>
  <c r="E262" i="3"/>
  <c r="F234" i="3"/>
  <c r="H234" i="3"/>
  <c r="E234" i="3"/>
  <c r="F186" i="3"/>
  <c r="G192" i="3"/>
  <c r="G196" i="3"/>
  <c r="I196" i="3" s="1"/>
  <c r="G200" i="3"/>
  <c r="G204" i="3"/>
  <c r="G208" i="3"/>
  <c r="G186" i="3"/>
  <c r="I186" i="3" s="1"/>
  <c r="H186" i="3"/>
  <c r="E186" i="3"/>
  <c r="F168" i="3"/>
  <c r="H168" i="3"/>
  <c r="I168" i="3" s="1"/>
  <c r="F120" i="3"/>
  <c r="E35" i="3"/>
  <c r="F11" i="3"/>
  <c r="H11" i="3"/>
  <c r="E11" i="3"/>
  <c r="G180" i="3"/>
  <c r="I180" i="3" s="1"/>
  <c r="E295" i="3"/>
  <c r="I222" i="3"/>
  <c r="F156" i="3"/>
  <c r="H156" i="3"/>
  <c r="I156" i="3" s="1"/>
  <c r="E156" i="3"/>
  <c r="F108" i="3"/>
  <c r="H108" i="3"/>
  <c r="F96" i="3"/>
  <c r="H96" i="3"/>
  <c r="E96" i="3"/>
  <c r="F47" i="3"/>
  <c r="H47" i="3"/>
  <c r="I47" i="3" s="1"/>
  <c r="E47" i="3"/>
  <c r="F35" i="3"/>
  <c r="H35" i="3"/>
  <c r="I150" i="3"/>
  <c r="G29" i="3"/>
  <c r="I29" i="3"/>
  <c r="G41" i="3"/>
  <c r="G35" i="3"/>
  <c r="I35" i="3" s="1"/>
  <c r="G23" i="3"/>
  <c r="I23" i="3"/>
  <c r="I208" i="3"/>
  <c r="I204" i="3"/>
  <c r="I200" i="3"/>
  <c r="G314" i="3"/>
  <c r="G308" i="3" s="1"/>
  <c r="I308" i="3" s="1"/>
  <c r="G304" i="3"/>
  <c r="I304" i="3"/>
  <c r="I286" i="3"/>
  <c r="G280" i="3"/>
  <c r="G276" i="3"/>
  <c r="G262" i="3" s="1"/>
  <c r="I262" i="3" s="1"/>
  <c r="G272" i="3"/>
  <c r="I272" i="3"/>
  <c r="G268" i="3"/>
  <c r="I256" i="3"/>
  <c r="I250" i="3"/>
  <c r="G246" i="3"/>
  <c r="I246" i="3" s="1"/>
  <c r="I240" i="3"/>
  <c r="I228" i="3"/>
  <c r="G218" i="3"/>
  <c r="I218" i="3"/>
  <c r="G212" i="3"/>
  <c r="I212" i="3"/>
  <c r="G174" i="3"/>
  <c r="G168" i="3"/>
  <c r="I174" i="3"/>
  <c r="G162" i="3"/>
  <c r="G156" i="3"/>
  <c r="I137" i="3"/>
  <c r="I131" i="3"/>
  <c r="G114" i="3"/>
  <c r="G108" i="3" s="1"/>
  <c r="I108" i="3" s="1"/>
  <c r="G102" i="3"/>
  <c r="G96" i="3"/>
  <c r="G83" i="3"/>
  <c r="I83" i="3"/>
  <c r="G89" i="3"/>
  <c r="I89" i="3"/>
  <c r="G77" i="3"/>
  <c r="I77" i="3"/>
  <c r="G71" i="3"/>
  <c r="I71" i="3"/>
  <c r="G65" i="3"/>
  <c r="I65" i="3"/>
  <c r="G53" i="3"/>
  <c r="G47" i="3"/>
  <c r="G17" i="3"/>
  <c r="I17" i="3" s="1"/>
  <c r="I192" i="3"/>
  <c r="I144" i="3"/>
  <c r="I53" i="3"/>
  <c r="I162" i="3"/>
  <c r="G59" i="3"/>
  <c r="I59" i="3" s="1"/>
  <c r="I96" i="3"/>
  <c r="I41" i="3"/>
  <c r="I102" i="3"/>
  <c r="I114" i="3"/>
  <c r="I314" i="3"/>
  <c r="I289" i="3"/>
  <c r="I280" i="3"/>
  <c r="I11" i="3" l="1"/>
  <c r="I243" i="3"/>
  <c r="G11" i="3"/>
  <c r="G120" i="3"/>
  <c r="I120" i="3" s="1"/>
  <c r="I301" i="3"/>
</calcChain>
</file>

<file path=xl/sharedStrings.xml><?xml version="1.0" encoding="utf-8"?>
<sst xmlns="http://schemas.openxmlformats.org/spreadsheetml/2006/main" count="398" uniqueCount="197">
  <si>
    <t>ԱԾ01</t>
  </si>
  <si>
    <t>Արտակարգ իրավիճակներում բուժօգնության  ծառայություններ</t>
  </si>
  <si>
    <t xml:space="preserve">Այլընտրանքային  աշխատանքային ծառայություն </t>
  </si>
  <si>
    <t>Բնածին և տեխնածին աղետների դեպքում արագ արձագանքման բուժօգնության ծառայություններ</t>
  </si>
  <si>
    <t>Դեղորայքով ապահովում բնածին և տեխնածին աղետների ժամանակ տուժած անձանց</t>
  </si>
  <si>
    <t>Դեղորայքային և վիրակապական նյութերի ձեռքբերում բնածին և տեխնածին աղետների ժամանակ տուժած անձանց տրամադրելու նպատակով</t>
  </si>
  <si>
    <t>Ռազմավարական նշանակության պաշարների կուտակում և պահպանում</t>
  </si>
  <si>
    <t>Արտակարգ իրավիճակներիդեպքում` ռազմավարական պաշարների ապահովում</t>
  </si>
  <si>
    <t>ԾՏ 01</t>
  </si>
  <si>
    <t>ԾՐԱԳԻՐ</t>
  </si>
  <si>
    <t>Վերապատրաստման ծառայություններ</t>
  </si>
  <si>
    <t>Ծրագրի նկարագրությունը</t>
  </si>
  <si>
    <t>Վերջնական արդյունքի նկարագրությունը</t>
  </si>
  <si>
    <t>Քաղաքականության միջոցառումներ. Ծառայություններ</t>
  </si>
  <si>
    <t>Մատուցվող ծառայության նկարագրությունը</t>
  </si>
  <si>
    <t>Ծառայություն մատուցողի անվանումը</t>
  </si>
  <si>
    <t>Գնումների մասին օրենքի համաձայն ընտրված կազմակերպություն</t>
  </si>
  <si>
    <t>Արխիվային ծառայություններ</t>
  </si>
  <si>
    <t>ՀՀ ազգային արխիվային հավաքածուի պահպանություն, համալրում, հաշվառում և օգտագործում</t>
  </si>
  <si>
    <t>&lt;&lt;Հայաստանի ազգային արխիվ&gt;&gt; ՊՈԱԿ</t>
  </si>
  <si>
    <t>Oրենսդրությամբ (օրենքներով և կառավարության որոշումներով)
նախատեսված օժանդակություն և փոխհատուցումներ</t>
  </si>
  <si>
    <t>ՀՀ օրենսդրության պահանջների կատարում</t>
  </si>
  <si>
    <t>Քաղաքականության միջոցառումներ. Տրանսֆերտներ</t>
  </si>
  <si>
    <t>ԾՏ06</t>
  </si>
  <si>
    <t>Ֆինանսավորման ծախսի նկարագրությունը</t>
  </si>
  <si>
    <t>Թանգարանների ծրագիր</t>
  </si>
  <si>
    <t>ԱԾ08</t>
  </si>
  <si>
    <t>Թանգարանային ծառայություններ և ցուցահանդեսներ (ք.Երևան)</t>
  </si>
  <si>
    <t>Մշակութային և ժամանցի միջոցառումներ</t>
  </si>
  <si>
    <t>Աջակցություն Երեանի քաղաքային համայնքին մշակութային և Ժամանցի միջոցառումների իրականացման նպատակով</t>
  </si>
  <si>
    <t>Կենդանաμանական այգու ցուցադրություններ</t>
  </si>
  <si>
    <t>Աջակցություն Երեանի քաղաքային համայնքին մշակութային ժամանցի միջոցառումների իրականացման նպատակով</t>
  </si>
  <si>
    <t>ՙԵրևանի կենդանաբանական այգի՚ ՀՈԱԿ</t>
  </si>
  <si>
    <t>Տրանսպորտի և երթևեկության համակարգման, ճանապարհաշինարարական
ծառայություններ</t>
  </si>
  <si>
    <t>ՀՀ համայնքներին տրանսպորտի և երթևկության բարելավման համար տրամադրվող աջակցություն և Ծառայություններ</t>
  </si>
  <si>
    <t>Երթևեկության անվտանգության բարձրացում</t>
  </si>
  <si>
    <t>ԾՏ01</t>
  </si>
  <si>
    <t>Երևան քաղաքի փողոցների ճանապարհաշինարարական աշխատանքներ</t>
  </si>
  <si>
    <t>ԾՏ03</t>
  </si>
  <si>
    <t>Վերգետնյա էլեկտրոտրանսպորտով ուղևորափոխադրումների
ծառայությունների մատուցում</t>
  </si>
  <si>
    <t>Աջակցություն Երևանի քաղաքապետարանին վերգետնյա
էլեկտրոտրանսպորտով ուղևորափոխադրման ծառայությունների մասնակի սուբսիդավորման նպատակով</t>
  </si>
  <si>
    <t>ԾՏ08</t>
  </si>
  <si>
    <t>Արտաուսումնական դաստիարակության ծրագիր</t>
  </si>
  <si>
    <t>Տրանսֆերտների տրամադրում արտադպրոցական դաստիարակության կենտրոններում սովորող երեխաների ծախսերի փոխհատուցման նպատակով</t>
  </si>
  <si>
    <t>ԾՏ02</t>
  </si>
  <si>
    <t>Տրանսֆերտների տրամադրում երաժշտական և արվեստի դպրոցներում ազգային, լարային և փողային նվագարանների գծով սովորող երեխաների ծախսերի փոխհատուցման նպատակով</t>
  </si>
  <si>
    <t>Քաղաքային զարգացման ծառայություններ</t>
  </si>
  <si>
    <t>Երևան քաղաքի ենթակառուցվածքների բարելավում</t>
  </si>
  <si>
    <t>Երևան քաղաքում տեղական ինքնակառավարման լիրազորությունների իրականացման նպատակով պետական բյուջեից ֆինանսական աջակցության տրամադրում</t>
  </si>
  <si>
    <t>Երևան քաղաքի փողոցների արտաքին լուսավորության ծառայություններ</t>
  </si>
  <si>
    <t>Աջակցություն Երևանի քաղաքապետարանին Երևան քաղաքի փողոցների արտաքին լուսավորության ապահովման նպատակով</t>
  </si>
  <si>
    <t>Արվեստի պահպանման և զարգացման ծրագիր</t>
  </si>
  <si>
    <t>Թատերարվեստի, երաժշտարվեստի, պարարվեստի, կերպարվեստի,
ժողարվեստի ոլորտի ծառայություններ</t>
  </si>
  <si>
    <t>Քաղաքացիական հասարակության տեղեկացվածության և հաղորդակցման բարձրացում արվեստի ոլորտում</t>
  </si>
  <si>
    <t>ԱԾ27</t>
  </si>
  <si>
    <t>Թատերական ներկայացումներ (ք.Երևան)</t>
  </si>
  <si>
    <t>Սոցիալական փաթեթների ապահովման ծրագիր</t>
  </si>
  <si>
    <t>Բնակչության կենսամակարդակի բարձրացում</t>
  </si>
  <si>
    <t>ԾՏ45</t>
  </si>
  <si>
    <t>Պետական հիմնարկների և կազմակերպությունների աշխատողների սոցիալական փաթեթով ապահովում</t>
  </si>
  <si>
    <t>Տրանսֆերտի նկարագրությունը</t>
  </si>
  <si>
    <t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</t>
  </si>
  <si>
    <t>Պետական աջակցություն Երևան համայնքին 4-րդ աստիճանի վթարային շենքերի քանդման հետևանքով բնակտարածությունից զրկված բնակիչների փոխհատուցման համար բնակարանների ձեռբերման նպատակով</t>
  </si>
  <si>
    <t>Երևան քաղաքւոմ քանդման ենթակա վթարային շենքերի բնակիչների փոխհատուցման համար բնակարանների ձեռբերման նպատակով օժանդակություն</t>
  </si>
  <si>
    <t>ՀՀ մշակութային ժառանգության բաղկացուցիչ մաս հանդիսացող
թանգարանային հավաքածուների անխաթար պահպանումն ու փոխանցումը սերունդներին:
Թանգարանային հավաքածուներին հանրության հաղորդակցության աճ` նպաստելով հանրապետությունում մշակութային զμոսաշրջության խթանմանը, տնտեսական զարգացմանը, ինչպես նաև ԿԶԾ-ի իրագործմանը</t>
  </si>
  <si>
    <t>ԾՏ10</t>
  </si>
  <si>
    <t>ԾՏ11</t>
  </si>
  <si>
    <t>Պետական աջակցություն սահմանամերձ համայնքներին</t>
  </si>
  <si>
    <t>Ծրագրային դասիչը</t>
  </si>
  <si>
    <t>Գործառական դասիչը</t>
  </si>
  <si>
    <t>Ծրագիրը</t>
  </si>
  <si>
    <t>Միջոցառումը</t>
  </si>
  <si>
    <t>Պետական քաղաքականության մշակման, ծրագրերի համակարգման և մոնիտորինգի ծրագիր</t>
  </si>
  <si>
    <t>-88770.3</t>
  </si>
  <si>
    <t>1603782.89</t>
  </si>
  <si>
    <t>ԱԾ12</t>
  </si>
  <si>
    <t>ՀՀ տարածքային կառավարման և արտակարգ իրավիճակների նախարարություն</t>
  </si>
  <si>
    <t>Հիդրոօդերևութաբանական ծառայություններ</t>
  </si>
  <si>
    <t>Հիդրոօդերևութաբանական տվյալների հավաքագրում , պահպանում և տրամադրում, եղանակի կանխատեսումների ապահովում</t>
  </si>
  <si>
    <t>ՀՀ տարածքում օդերևութաբանական, ագրոօդերևութաբանական, հիդրոլոգիական, ռադիոլոկացիոն, ակտինոմետրիական, օզոնամետրիական և աէրոլոգիական դիտարկումների կատարում, կլիմայի  փոփոխության ուսումնասիրություն և կլիմայի մոնիտորինգի  իրականացում, ՀՀ տարածքում ռադիացիոն մոնիտորինգի կատարում, հիդրոօդերևութաբանական տվյալների հավաքագում, կանխատեսումների և վտանգավոր աղետային երևույթների վերաբերյալ նախազգուշացումների կազմում Շահագրգիռ կազմակերպություններին հիդրոօդերևութաբանական, ռադիացիոն և հելիոերկրաֆիզիկական տարբեր տեղեկատվությամբ ապահովում</t>
  </si>
  <si>
    <t>Տեխնիկական անվտանգության կանոնակարգման ծառայություններ</t>
  </si>
  <si>
    <t>ՀՀ  տարածքում տեխնիկական անվտանգության պահանջները սահմանող տեխնիկական կանոնակրգերի մշակում , փորձաքննության անցկացում և եզրակացության տրամադրում:</t>
  </si>
  <si>
    <t>ՙԺամանակակից արվեստի թանգարան՚,Երևանի պատմության թանգարան, ,Կ.Դեմիրճյանի անվան թանգարան, ,Էրեբունի պատմահնագիտական արգելոց-թանգարան՚ ՀՈԱԿ-ներ</t>
  </si>
  <si>
    <t>2808.4</t>
  </si>
  <si>
    <t>Արտակարգ իրավիճակներին արձագանքելու կարողությունների զարգացում</t>
  </si>
  <si>
    <t>Հրդեհաշրջման, հակահրդեհային քարոզչության, բնական ու տեխնածին աղետների ժամանակ բնակչության և կառույցների պաշտպանություն</t>
  </si>
  <si>
    <t>Խաղաղ և պատերազմական իրավիճակներում բնակչության և տարածքների պաշտպանության ապահովում</t>
  </si>
  <si>
    <t>Կադրերի պատրաստման և վերապատրաստման ծառայություններ</t>
  </si>
  <si>
    <t>Պետական և տեղական ինքնակառավարման մարմինների ղեկավար անձնակազմի և մասնագետների վերապատրաստում, բնակչության ուսուցում, անվտանգության կանոնների ուսուցանում</t>
  </si>
  <si>
    <t>Սեյսմիկ պաշտպանության ծառայություններ</t>
  </si>
  <si>
    <t>Սեյսմիկ պաշտպանության ոլորտի ծառայություններ</t>
  </si>
  <si>
    <t>ՀՀ տարածքում սեյսմիկ վտանգի և ռիսկի գնահատում, սեյսմիկ ռիսկի նվազեցում</t>
  </si>
  <si>
    <t>Սեյսմիկ վտանգի մոնիտորինգի ապահովում, դրա հետ կապված այլ երկրորդային վտանգների գնահատում, ՀՀ տարածքում և տարածաշրջանում տեղի ունեցող երկրաշարժների գրանցում, մշակում և դրանց մասին հաղորդագրությունների տրամադրում</t>
  </si>
  <si>
    <t xml:space="preserve">«Սեյսմիկ պաշտպանության արևմտյան ծառայություն» ՊՈԱԿ, «Սեյսմիկ պաշտպանության արևելյան ծառայություն» ՊՈԱԿ, «Սեյսմիկ պաշտպանության հյուսիսային ծառայություն» ՊՈԱԿ, «Սեյսմիկ պաշտպանության հարավային ծառայություն» ՊՈԱԿ </t>
  </si>
  <si>
    <t>Փրկարարական ծառայություններ</t>
  </si>
  <si>
    <t>ՀՀ արտակարգ իրավիճակների նախարարության փրկարար ծառայություն</t>
  </si>
  <si>
    <t xml:space="preserve"> ԱԾ02</t>
  </si>
  <si>
    <t>«Աղետների բժշկության տարածաշրջանային կենտրոն» ՊՈԱԿ</t>
  </si>
  <si>
    <t>Օտարերկրյա պետությունների ուսումնական հաստատություններ գործուղված փրկարարական ծառայողների ուսուցում</t>
  </si>
  <si>
    <t>986.5</t>
  </si>
  <si>
    <t>Մթնոլորտային երևույթների վրա ակտիվ ներգործության և մոնիտորինգի ծառայություն</t>
  </si>
  <si>
    <t>Մթնոլորտային երևույթների վրա ակտիվ ներգործություն, ռադիոլոկացիոն  մոնիտորինգ, ուսումնասիրություններ և հետազոտություններ</t>
  </si>
  <si>
    <t>Կարկտահարության հետևանքով գյուղատնտեսական վնասների կրճատում</t>
  </si>
  <si>
    <t>Մթնոլորտային երևույթների վրա ակտիվ ներգործության  ծառայություններ</t>
  </si>
  <si>
    <t>Նյութական ռեսուրսների ՀՀ պետական պահուստի ձևավորում և պահպանում</t>
  </si>
  <si>
    <t>Բարձրագույն և հետբուհական մասնագիտական կրթության ծրագիր</t>
  </si>
  <si>
    <t>Բարձրագույն և հետբուհական մասնագիտական կրթության ծառայությունների մատուցում</t>
  </si>
  <si>
    <t>Գիտելիքների տնտեսության և գիտության զարգացման արդի պահանջներին համապատասխան բարձրագույն և հետբուհական մասնագիտական որոկավորում ունեցող մասնագետների պատրաստում</t>
  </si>
  <si>
    <t>Բարձրագույն մասնագիտական կրթության գծով ուսանողական նպաստների տրամադրում</t>
  </si>
  <si>
    <t>Բարձրագույն մասնագիտական կրթություն ստացող ուսանողների նպաստներ</t>
  </si>
  <si>
    <t>Ակտիվի նկարագրությունը</t>
  </si>
  <si>
    <t>Աջակցություն Երևանի քաղաքապետարանին Երևան քաղաքի փողոցների վերանորոգման, վերակառուցման և ճաքալցման ծառայությունների մատուցման նպատակով</t>
  </si>
  <si>
    <t>Այլընտրանքային  աշխատանքային ծառայողներին դրամական բավարարաման և դրամական փոխհատուցման տրամադրում</t>
  </si>
  <si>
    <t>Երևան քաղաքի ենթակայության կազմակերպություններում այլընտրանքային աշխատանքային ծառայողներին դրամական բավարարման և դրամական փոխհատուցման տրամադրում</t>
  </si>
  <si>
    <t>ԾՏ 12</t>
  </si>
  <si>
    <t xml:space="preserve"> ՀՀ տարածքային կառավարման և  արտակարգ իրավիճակների նախարարությունում այլընտրանքային  աշխատանքային ծառայության անցած ՀՀ քաղաքացիներին ,,Այլընտրանքային   ծառայության մասին'' ՀՀ օրենքով սահմանված դրամական բավարարման և փոխհատուցումների տրամադրում</t>
  </si>
  <si>
    <t>Տարածքային կառավարման և արտակարգ իրավիճակների բնագավառներում քաղաքականության մշակում, խորհրդատվական և մոնինթորինգի ծառայություններ</t>
  </si>
  <si>
    <t>ՀՀ տարածքային կառավարման և տեղական ինքնակառավարման համակարգի, արտակարգ իրավիճակների բնագավառի զարգացմանն ուղղված պետական քաղաքականության մշակում, տարածքային կառավարման մարմինների և տեղական ինքնակառավարման մարմինների գործունեության վերահսկման համակարգում, էլեկտրոնային կառավարման համակարգերի ներդրման քաղաքականության մշակում և իրականացում</t>
  </si>
  <si>
    <t>Գյուղական համայնքների 5-րդ  համաժողովի նախածատրաստում և անցկացում</t>
  </si>
  <si>
    <t>1-օրյա համաժողովի կազմակերպում ու անցկացում ՀՀ համայնքի ղեկավարների ու ավագանու անդամների, պետական մարմինների ու միջազգային ու տեղական կազմակերպությունների ներկայացուցիչների մասնակցությամբ</t>
  </si>
  <si>
    <t>Վայոց Ձորի մարզի Խաչիկի նամայնքի ճանապարհների քարաթափում</t>
  </si>
  <si>
    <t>Ծրագիրը, որին առնչվում է ակտիվը</t>
  </si>
  <si>
    <t>1090 Փրկարար ծառայություններ</t>
  </si>
  <si>
    <t>ՀՀ տարածքային կառավարման և արտակարգ իրավիճակների նախարարության քաղաքային որոնողափրկարարական թիմի, ՄԱԿ-ի մարդասիրական գործերի համակարգման գրասենյակի միջազգային որոնողափրկարարական խորհրդատվական խմբի (INSARG) արտաքին որակավորման նախապատրաստական աշխատանքների ապահովում</t>
  </si>
  <si>
    <t>ԱԾ04</t>
  </si>
  <si>
    <t>ԱԾ02</t>
  </si>
  <si>
    <t>Նյութական ռեսուրսների ՀՀ պետական պահուստի կուտակում, ձևավորում և պահպանում</t>
  </si>
  <si>
    <t>Ռազմավարական նշանակության պետական պահուստի նյութական արժեքների թարմացում, կուտակում, պահպանում և ապաամրագրում</t>
  </si>
  <si>
    <t>Քաղաքականության մշակման և դրա կատարման համակարգման, պետական ծրագրերի պլանավորման, մշակման, իրականացման և մոնիտորինգի (վերահսկման)  ծառայություններ</t>
  </si>
  <si>
    <t xml:space="preserve"> ՀՀ տարածքային կառավարման և արտակարգ իրավիճակների բնագավառում քաղաքականության մշակում, խորհրդատվական և մոնիտորինգի ծառայություններ</t>
  </si>
  <si>
    <t>Ծրագիրը նպաստում է  ՀՀ նախարարությունների կողմից իրականացվող ծրագրերի գծով նախատեսված արդյունքների ապահովմանը</t>
  </si>
  <si>
    <t xml:space="preserve">ՀՀ տարածքային կառավարման և տեղական ինքնակառավարման համակարգի, արտակարգ իրավիճակների բնագավառի զարգացմանն ուղղված պետական  քաղաքականության մշակում, տարածքային կառավարման մարմինների և տեղական ինքնակառավարման մարմինների գործունեության վերահսկման համակարգում էլեկտրոնային կառավարման համակարգերի ներդրման քաղաքականության մշակում և իրականացում </t>
  </si>
  <si>
    <t>Սոցիալական փաթեթներով ապահովում պետական հիմնարկների և կազմակերպությունների աշխատողներին</t>
  </si>
  <si>
    <t xml:space="preserve"> ՀՀ ՏԿԱԻՆ «Հայաստանի հիդրոօդերևութաբանության և մոնիտորինգի պետական ծառայություն» ՊՈԱԿ</t>
  </si>
  <si>
    <t>Արտադրական վտանգավոր օբյեկտների ռեեստրի վարում, ռիսկի վերլուծում և գնահատում, տեխնիկական անվտանգության վիճակի փաստաթղթային դիտարկում, վերլուծում, տեխնիկական քննության և հաշվառման իրականացում, հավատարմագրված անձանց հաշվառում</t>
  </si>
  <si>
    <t>Տտեխնածին վթարների կանխարգելում:</t>
  </si>
  <si>
    <t>ՀՀ ՏԿԱԻՆ «Տեխնիկական անվտանգության ազգային կենտրոն» ՊՈԱԿ</t>
  </si>
  <si>
    <t>Տարածքային կառավարման մարմինների աշխատակիցների, տեղական ինքնակառավարման մարմինների, ինչպես նաև համայնքային ծառայողների մասնագիտական գիտելիքների և աշխատանքային ունակությունների կատարելագործում</t>
  </si>
  <si>
    <t>Տարածքային կառավարման մարմինների և համայնքների ղեկավարների աշխատակազմերի, ՏԻՄ աշխատակիցների վերապատրաստում</t>
  </si>
  <si>
    <t>Տարածքային կառավարման մարմինների կարողությունների զարգացում</t>
  </si>
  <si>
    <t>Տարածքային կառավարման մարմինների աշխատակիցների, տեղական ինքնակառավարման մարմինների, ինչպես նաև համայնքային ծառայողների վերապատրաստման ծառայություններ</t>
  </si>
  <si>
    <t>Պահպանել առկա մշակութային արժեքները և պայմաններ ստեղծել նրա շարունակական զարգացման համար: Բարենպաստ պայմաններ ստեղծել հասարակության արժանավայել հանգիստը ապահովելու համար</t>
  </si>
  <si>
    <t xml:space="preserve"> ՀՀ ԱԻՆ«Ճգնաժամային կառավարման պետական ակադեմիա» ՊՈԱԿ</t>
  </si>
  <si>
    <t>ՀՀ Տարածքային կառավարման և արտակարգ իրավիճակների նախարարության փրկարար ծառայություն</t>
  </si>
  <si>
    <t>Հրդեհաշրջման, հակահրդեհային քարոզչության, բնական ու տեխնածին աղետների ժամանակ բնակչության և կառույցների պաշտպանության ոլորտի կադրերի վերապատրաստում</t>
  </si>
  <si>
    <t xml:space="preserve"> ՀՀՏԿԱԻՆ «Մթնոլորտային երևույթների վրա ակտիվ ներգործության  ծառայություն» ՊՈԱԿ</t>
  </si>
  <si>
    <t xml:space="preserve"> ՀՀ ՏԿԱԻՆ Պետական ռեզերվների  գործակալություն</t>
  </si>
  <si>
    <t>Այլընտրանքային աշխատանքային ծառայության անցած ՀՀ քաղաքացիների &lt;&lt; Այլընտրանքային ծառայության մասին ՀՀ օրենքով սահմանաված դրամական բավարարման և փոխհատուցումների տրամադրում</t>
  </si>
  <si>
    <t>ՀՀ սահմանադրությամբ Հայաստանի Հանրապետության պաշտպանությանը մասնակցելու քաղաքացիական պարտքի կատարման ապահովում</t>
  </si>
  <si>
    <t>Այլընտրանքային  աշխատանքային ծառայոցներին դրակմական բավարարման և դրամական փոխհատուցման տրամադրում</t>
  </si>
  <si>
    <t>ՀՀ տարածքային կառավարման և արտակարգ իրավիճակների նախարարաությունում այլըտրանքային աշխատանքաիյն ծառայության անցած ՀՀ քաղաքացիներին &lt;&lt;Այլընտրանքային ծառայության մասին&gt;&gt; ՀՀ օրենքով սահմանված դրամական բավարարման և փոխհատուցումների տրամադրում</t>
  </si>
  <si>
    <t>Այլընտրանքային  աշխատանքային ծառայողներին  դրակմական բավարարման և դրամական փոխհատուցման տրամադրում</t>
  </si>
  <si>
    <t>ՀՀ արխիվային հավաքածուի պահպանություն , համալրում, հաշվարում, հանրության կողմից  արխիվային նյութերի օգտագործման ապահովում</t>
  </si>
  <si>
    <t>Թանգարանային առարկաների և հավաքածուների ահպանություն, համալրում, հրապարակում</t>
  </si>
  <si>
    <t>Թանգարանային առարկաների և հավաքածուների պահպանություն,համալրում, հրապարակում</t>
  </si>
  <si>
    <t>02.05.01.</t>
  </si>
  <si>
    <t>09.04.01</t>
  </si>
  <si>
    <t>08.02.04</t>
  </si>
  <si>
    <t>01.01.01</t>
  </si>
  <si>
    <t>06.04.01</t>
  </si>
  <si>
    <t>06.01.01</t>
  </si>
  <si>
    <t>08.02.05</t>
  </si>
  <si>
    <t>01.08.01</t>
  </si>
  <si>
    <t>04.05.01</t>
  </si>
  <si>
    <t>04.05.05</t>
  </si>
  <si>
    <t>09.05.01</t>
  </si>
  <si>
    <t>10.09.02</t>
  </si>
  <si>
    <t>11.01.01</t>
  </si>
  <si>
    <t>02.05.01</t>
  </si>
  <si>
    <t>04.09.01</t>
  </si>
  <si>
    <t>04.09.01  04.09.01</t>
  </si>
  <si>
    <t>07.01.01</t>
  </si>
  <si>
    <t>09.05.02</t>
  </si>
  <si>
    <t xml:space="preserve">07.06.01 </t>
  </si>
  <si>
    <t xml:space="preserve"> 03.02.01      </t>
  </si>
  <si>
    <t>01.06.01</t>
  </si>
  <si>
    <t>08.02.02</t>
  </si>
  <si>
    <t>04.08.01</t>
  </si>
  <si>
    <t>04.01.01</t>
  </si>
  <si>
    <t xml:space="preserve"> 01.01.01 01.01.01   03.02.01</t>
  </si>
  <si>
    <t>Ծրագիր/Քաղաքականության միջոցառռւմ</t>
  </si>
  <si>
    <t>Բյուջե</t>
  </si>
  <si>
    <t>Ճշտված բյուջե</t>
  </si>
  <si>
    <t>Փաստ</t>
  </si>
  <si>
    <t>Կատարման %</t>
  </si>
  <si>
    <t>Բաժին/Խումբ/Դաս</t>
  </si>
  <si>
    <t>Հայաստանի Հանրապետության տարածքային կառավարման և արտակարգ իրավիճակների նախարարություն</t>
  </si>
  <si>
    <t>Oրենսդրությամբ (օրենքներով և կառավարության որոշումներով) նախատեսված օժանդակություն և փոխհատուցումներ ՏԻՄ-երին, կուսակցություններին և այլն</t>
  </si>
  <si>
    <t>Oրենսդրությամբ (օրենքներով և կառավարության որոշումներով) նախատեսված օժանդակություն և փոխհատուցումներ ՏԻՄ-երին:</t>
  </si>
  <si>
    <t>Oրենսդրությամբ (օրենքներով և կառավարության որոշումներով) նախատեսված օժանդակություն և փոխհատուցումներ</t>
  </si>
  <si>
    <t>Արվեստի, սպորտի դասընթացների իրականացում ակումբներում, մարզադպրոցներում և արտադպրոցական դաստիարակության այլ կենտրոններում</t>
  </si>
  <si>
    <t>Հանրակրթական ուսուցման համակարգում ընդգրկված երեխաների ֆիզիկական, հոգևոր և գեղագիտական զարգացում, բնապահպանական և կիրառական գիտելիքների ձեռքբերում</t>
  </si>
  <si>
    <t>Աջակցություն Երևանի քաղաքային համայքին համաքաղաքային համակարգերի շահագործման, պահպանման և զարգացման նպատակով</t>
  </si>
  <si>
    <t>Աջակցություն Երևանի քաղաքապետին տեղական ինքնակառավարման լիրազորությունների իրականացման նպատակով</t>
  </si>
  <si>
    <t>Թատերարվեստի, երաժշտարվեստի, պարարվեստի, կերպարվեստի, ժողարվեստի ոլորտի ծառայություններ</t>
  </si>
  <si>
    <t>ՙՀ. Ղափլանյանի անվան դրամատիկական թատրոն՚, ՙՊատանի հանդիսատեսի թատրոն՚, ՙՄհեր Մկրտչյանի անվան ՚ արտիստական թատրոն ՀՈԱԿ-ներ</t>
  </si>
  <si>
    <t>Պետական պահուստի նյութական արժեքների ձևավորման, կուտակման և պահպանման ծառայություններ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</si>
</sst>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6" formatCode="#,##0.0"/>
    <numFmt numFmtId="215" formatCode="0.0"/>
  </numFmts>
  <fonts count="9">
    <font>
      <sz val="10"/>
      <name val="Arial"/>
      <charset val="204"/>
    </font>
    <font>
      <sz val="10"/>
      <color indexed="8"/>
      <name val="MS Sans Serif"/>
      <family val="2"/>
      <charset val="204"/>
    </font>
    <font>
      <sz val="10"/>
      <name val="GHEA Grapalat"/>
      <family val="3"/>
    </font>
    <font>
      <u/>
      <sz val="10"/>
      <name val="GHEA Grapalat"/>
      <family val="3"/>
    </font>
    <font>
      <sz val="8"/>
      <name val="Arial"/>
      <charset val="204"/>
    </font>
    <font>
      <b/>
      <sz val="10"/>
      <name val="GHEA Grapalat"/>
      <family val="3"/>
    </font>
    <font>
      <b/>
      <sz val="10"/>
      <color indexed="8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/>
    </xf>
    <xf numFmtId="186" fontId="2" fillId="0" borderId="1" xfId="0" applyNumberFormat="1" applyFont="1" applyFill="1" applyBorder="1" applyAlignment="1">
      <alignment horizontal="center" vertical="center"/>
    </xf>
    <xf numFmtId="186" fontId="2" fillId="0" borderId="0" xfId="0" applyNumberFormat="1" applyFont="1" applyFill="1"/>
    <xf numFmtId="186" fontId="2" fillId="0" borderId="0" xfId="0" applyNumberFormat="1" applyFont="1" applyFill="1" applyAlignment="1">
      <alignment horizontal="center"/>
    </xf>
    <xf numFmtId="186" fontId="2" fillId="0" borderId="0" xfId="0" applyNumberFormat="1" applyFont="1"/>
    <xf numFmtId="186" fontId="2" fillId="0" borderId="0" xfId="0" applyNumberFormat="1" applyFont="1" applyAlignment="1">
      <alignment horizont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8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86" fontId="5" fillId="0" borderId="1" xfId="0" applyNumberFormat="1" applyFont="1" applyFill="1" applyBorder="1" applyAlignment="1">
      <alignment horizontal="center" vertical="center" wrapText="1"/>
    </xf>
    <xf numFmtId="215" fontId="6" fillId="0" borderId="1" xfId="0" applyNumberFormat="1" applyFont="1" applyFill="1" applyBorder="1" applyAlignment="1">
      <alignment horizontal="center" vertical="center" wrapText="1"/>
    </xf>
    <xf numFmtId="186" fontId="5" fillId="0" borderId="1" xfId="0" applyNumberFormat="1" applyFont="1" applyFill="1" applyBorder="1"/>
    <xf numFmtId="0" fontId="5" fillId="0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86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86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21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2">
    <cellStyle name="Normal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ina/AppData/Local/Temp/Rar$DIa0.377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4">
          <cell r="A184" t="str">
            <v>ø³Ý³Ï³Ï³Ý</v>
          </cell>
        </row>
        <row r="186">
          <cell r="A186" t="str">
            <v>Ä³ÙÏ»ï³ÛÝáõÃÛ³Ý</v>
          </cell>
        </row>
        <row r="191">
          <cell r="A191" t="str">
            <v xml:space="preserve">²ñï³Ï³ñ· Çñ³íÇ×³ÏÝ»ñÇ ¹»åùáõÙ` é³½Ù³í³ñ³Ï³Ý å³ß³ñÝ»ñÇ ³å³ÑáíáõÙ 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1">
          <cell r="A201" t="str">
            <v>Ä³ÙÏ»ï³ÛÝáõÃÛ³Ý</v>
          </cell>
        </row>
        <row r="204">
          <cell r="A204" t="str">
            <v xml:space="preserve">À002 è³½Ù³í³ñ³Ï³Ý Ýß³Ý³ÏáõÃÛ³Ý å³ß³ñÝ»ñÇ Ïáõï³ÏáõÙ ¨ å³Ñå³ÝáõÙ </v>
          </cell>
        </row>
        <row r="206">
          <cell r="A206" t="str">
            <v xml:space="preserve">²ñï³Ï³ñ· Çñ³íÇ×³ÏÝ»ñÇ ¹»åùáõÙ` é³½Ù³í³ñ³Ï³Ý å³ß³ñÝ»ñÇ ³å³ÑáíáõÙ </v>
          </cell>
        </row>
        <row r="211">
          <cell r="A211" t="str">
            <v>À003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6">
          <cell r="A226" t="str">
            <v>Ä³ÙÏ»ï³ÛÝáõÃÛ³Ý</v>
          </cell>
        </row>
        <row r="231">
          <cell r="A231" t="str">
            <v>ÐÇ¹ñáû¹»ñ¨áõÃ³µ³Ý³Ï³Ý ïíÛ³ÉÝ»ñÇ Ñ³í³ù³·ñáõÙ, å³Ñå³ÝáõÙ ¨ ïñ³Ù³¹ñáõÙ, »Õ³Ý³ÏÇ Ï³ÝË³ï»ëáõÙÝ»ñÇ ³å³ÑáíáõÙ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6">
          <cell r="A246" t="str">
            <v>Ä³ÙÏ»ï³ÛÝáõÃÛ³Ý</v>
          </cell>
        </row>
        <row r="251">
          <cell r="A251" t="str">
            <v>ÐÐ ï³ñ³ÍùáõÙ ë»ÛëÙÇÏ íï³Ý·Ç ¨ éÇëÏÇ ·Ý³Ñ³ïáõÙ, ë»ÛëÙÇÏ éÇëÏÇ Ýí³½»óáõÙ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8">
          <cell r="A268" t="str">
            <v xml:space="preserve">À005 î»ËÝÇÏ³Ï³Ý ³Ýíï³Ý·áõÃÛ³Ý Ï³ÝáÝ³Ï³ñ·áõÙ 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81">
          <cell r="A281" t="str">
            <v>Ø³ïáõóíáÕ Í³é³ÛáõÃÛ³Ý íñ³ Ï³ï³ñíáÕ Í³ËëÁ (Ñ³½³ñ ¹ñ³Ù)</v>
          </cell>
        </row>
        <row r="284">
          <cell r="A284" t="str">
            <v>¶áõÙ³ñÁ (Ñ³½³ñ ¹ñ³Ù)</v>
          </cell>
        </row>
        <row r="286">
          <cell r="A286" t="str">
            <v>Ì³é³ÛáõÃÛáõÝ Ù³ïáõóáÕÇ (Ù³ïáõóáÕÝ»ñÇ) ³Ýí³ÝáõÙÁ</v>
          </cell>
        </row>
        <row r="297">
          <cell r="A297" t="str">
            <v>Ø³ïáõóíáÕ Í³é³ÛáõÃÛ³Ý íñ³ Ï³ï³ñíáÕ Í³ËëÁ (Ñ³½³ñ ¹ñ³Ù)</v>
          </cell>
        </row>
        <row r="299">
          <cell r="A299" t="str">
            <v>ø³Ý³Ï³Ï³Ý</v>
          </cell>
        </row>
        <row r="309">
          <cell r="A309" t="str">
            <v>&lt;Éñ³óÝ»É Íñ³·ñÇ ¹³ëÇãÁ&gt;</v>
          </cell>
        </row>
        <row r="310">
          <cell r="A310" t="str">
            <v>Ìñ³·ñ³ÛÇÝ ¹³ëÇãÁ</v>
          </cell>
        </row>
        <row r="311">
          <cell r="A311" t="str">
            <v>â³÷áñáßÇãÝ»ñ</v>
          </cell>
        </row>
        <row r="312">
          <cell r="A312" t="str">
            <v>Þ³Ñ³éáõÝ»ñÇ ù³Ý³ÏÁ</v>
          </cell>
        </row>
        <row r="313">
          <cell r="A313" t="str">
            <v>¶áõÙ³ñÁ (Ñ³½³ñ ¹ñ³Ù)</v>
          </cell>
        </row>
        <row r="315">
          <cell r="A315" t="str">
            <v>ø³Ý³Ï³Ï³Ý</v>
          </cell>
        </row>
        <row r="320">
          <cell r="A320" t="str">
            <v>&lt;Ü»ñÏ³Û³óÝ»É í»ñçÝ³Ï³Ý ³ñ¹ÛáõÝùÇ ÝÏ³ñ³·ñáõÃÛáõÝÁ&gt;</v>
          </cell>
        </row>
        <row r="325">
          <cell r="A325" t="str">
            <v>Ìñ³·ñ³ÛÇÝ ¹³ëÇãÁ</v>
          </cell>
        </row>
        <row r="327">
          <cell r="A327" t="str">
            <v>&lt;Éñ³óÝ»É Íñ³·ñÇ ¹³ëÇãÁ&gt;</v>
          </cell>
        </row>
        <row r="329">
          <cell r="A329" t="str">
            <v>â³÷áñáßÇãÝ»ñ</v>
          </cell>
        </row>
        <row r="330">
          <cell r="A330" t="str">
            <v>¶áõÙ³ñÁ (Ñ³½³ñ ¹ñ³Ù)</v>
          </cell>
        </row>
        <row r="332">
          <cell r="A332" t="str">
            <v>&lt;Èñ³óÝ»É Íñ³·ñÇ ³Ýí³ÝáõÙÁ&gt;</v>
          </cell>
        </row>
        <row r="337">
          <cell r="A337" t="str">
            <v>²ÕÛáõë³Ï 13. Ü»ñ¹ñáõÙÝ»ñ ÉÇ³½áñ Ï³é³í³ñÙ³Ý Ý»ñùá ·ïÝíáÕ å»ï³Ï³Ý Ï³½Ù³Ï»ñåáõÃÛáõÝÝ»ñáõÙ</v>
          </cell>
        </row>
        <row r="343">
          <cell r="A343" t="str">
            <v>Ìñ³·ñ³ÛÇÝ ¹³ëÇãÁ</v>
          </cell>
        </row>
        <row r="347">
          <cell r="A347" t="str">
            <v>Ü»ñ¹ñÙ³Ý ÑÇÙÝ³íáñáõÙÁ, Ù³ëÝ³íáñ³å»ë, ³½¹»óáõÃÛáõÝÁ Ï³ñáÕáõÃÛáõÝÝ»ñÇ íñ³`</v>
          </cell>
        </row>
        <row r="349">
          <cell r="A349" t="str">
            <v>Î³½Ù³Ï»ñåáõÃÛáõÝÁ, áñï»Õ Ï³ï³ñíáõÙ ¿ Ý»ñ¹ñáõÙÁ</v>
          </cell>
        </row>
        <row r="359">
          <cell r="A359" t="str">
            <v>&lt;Éñ³óÝ»É Íñ³·ñÇ ¹³ëÇãÁ&gt;</v>
          </cell>
        </row>
        <row r="364">
          <cell r="A364" t="str">
            <v>²ÏïÇíÇ Í³é³ÛáõÃÛ³Ý Ï³ÝË³ï»ëíáÕ Å³ÙÏ»ïÁ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zoomScaleNormal="100" workbookViewId="0">
      <selection activeCell="G6" sqref="G6"/>
    </sheetView>
  </sheetViews>
  <sheetFormatPr defaultRowHeight="13.5"/>
  <cols>
    <col min="1" max="1" width="9.28515625" style="7" customWidth="1"/>
    <col min="2" max="2" width="8" style="8" customWidth="1"/>
    <col min="3" max="3" width="9.85546875" style="8" customWidth="1"/>
    <col min="4" max="4" width="51.28515625" style="8" customWidth="1"/>
    <col min="5" max="5" width="14.42578125" style="7" customWidth="1"/>
    <col min="6" max="6" width="14.5703125" style="9" hidden="1" customWidth="1"/>
    <col min="7" max="7" width="13.5703125" style="7" customWidth="1"/>
    <col min="8" max="8" width="13.7109375" style="7" customWidth="1"/>
    <col min="9" max="9" width="7" style="22" customWidth="1"/>
    <col min="10" max="16384" width="9.140625" style="7"/>
  </cols>
  <sheetData>
    <row r="1" spans="1:9" s="9" customFormat="1" ht="12.75" customHeight="1">
      <c r="A1" s="61"/>
      <c r="B1" s="61"/>
      <c r="C1" s="61"/>
      <c r="D1" s="61"/>
      <c r="E1" s="61"/>
      <c r="F1" s="61"/>
      <c r="G1" s="61"/>
      <c r="H1" s="61"/>
      <c r="I1" s="61"/>
    </row>
    <row r="2" spans="1:9" s="9" customFormat="1">
      <c r="A2" s="15"/>
      <c r="B2" s="15"/>
      <c r="C2" s="15"/>
      <c r="D2" s="15"/>
      <c r="E2" s="15"/>
      <c r="I2" s="20"/>
    </row>
    <row r="3" spans="1:9" s="9" customFormat="1" ht="24.75" customHeight="1">
      <c r="A3" s="58" t="s">
        <v>186</v>
      </c>
      <c r="B3" s="58"/>
      <c r="C3" s="58"/>
      <c r="D3" s="58"/>
      <c r="E3" s="58"/>
      <c r="F3" s="58"/>
      <c r="G3" s="58"/>
      <c r="H3" s="58"/>
      <c r="I3" s="58"/>
    </row>
    <row r="4" spans="1:9" s="9" customFormat="1">
      <c r="A4" s="16"/>
      <c r="B4" s="15"/>
      <c r="C4" s="15"/>
      <c r="D4" s="15"/>
      <c r="E4" s="15"/>
      <c r="I4" s="20"/>
    </row>
    <row r="5" spans="1:9" s="9" customFormat="1" ht="9.75" customHeight="1">
      <c r="A5" s="15"/>
      <c r="B5" s="15"/>
      <c r="C5" s="15"/>
      <c r="D5" s="15"/>
      <c r="E5" s="15"/>
      <c r="I5" s="20"/>
    </row>
    <row r="6" spans="1:9" s="9" customFormat="1">
      <c r="A6" s="15"/>
      <c r="B6" s="15"/>
      <c r="C6" s="15"/>
      <c r="D6" s="15"/>
      <c r="E6" s="15"/>
      <c r="I6" s="20"/>
    </row>
    <row r="7" spans="1:9" s="9" customFormat="1" ht="25.5" customHeight="1">
      <c r="B7" s="15"/>
      <c r="C7" s="15"/>
      <c r="D7" s="15"/>
      <c r="E7" s="15"/>
      <c r="I7" s="20"/>
    </row>
    <row r="8" spans="1:9" s="9" customFormat="1" ht="42" customHeight="1">
      <c r="A8" s="62" t="s">
        <v>68</v>
      </c>
      <c r="B8" s="62"/>
      <c r="C8" s="27" t="s">
        <v>69</v>
      </c>
      <c r="D8" s="59" t="s">
        <v>180</v>
      </c>
      <c r="E8" s="46" t="s">
        <v>181</v>
      </c>
      <c r="F8" s="28"/>
      <c r="G8" s="46" t="s">
        <v>182</v>
      </c>
      <c r="H8" s="46" t="s">
        <v>183</v>
      </c>
      <c r="I8" s="46" t="s">
        <v>184</v>
      </c>
    </row>
    <row r="9" spans="1:9" s="9" customFormat="1" ht="33" customHeight="1">
      <c r="A9" s="44" t="s">
        <v>70</v>
      </c>
      <c r="B9" s="44" t="s">
        <v>71</v>
      </c>
      <c r="C9" s="44" t="s">
        <v>185</v>
      </c>
      <c r="D9" s="60"/>
      <c r="E9" s="47"/>
      <c r="F9" s="45"/>
      <c r="G9" s="47"/>
      <c r="H9" s="47"/>
      <c r="I9" s="47"/>
    </row>
    <row r="10" spans="1:9" s="37" customFormat="1" ht="26.25" customHeight="1">
      <c r="A10" s="31">
        <v>1001</v>
      </c>
      <c r="B10" s="31"/>
      <c r="C10" s="32"/>
      <c r="D10" s="33" t="s">
        <v>9</v>
      </c>
      <c r="E10" s="33"/>
      <c r="F10" s="42"/>
      <c r="G10" s="43"/>
      <c r="H10" s="43"/>
      <c r="I10" s="42"/>
    </row>
    <row r="11" spans="1:9" s="9" customFormat="1" ht="33.75" customHeight="1">
      <c r="A11" s="49"/>
      <c r="B11" s="50"/>
      <c r="C11" s="50"/>
      <c r="D11" s="24" t="s">
        <v>72</v>
      </c>
      <c r="E11" s="56">
        <f>E17+E23+E29</f>
        <v>1719305</v>
      </c>
      <c r="F11" s="56">
        <f>F17+F23+F29</f>
        <v>-79058.8</v>
      </c>
      <c r="G11" s="56">
        <f>G17+G23+G29</f>
        <v>1640246.2</v>
      </c>
      <c r="H11" s="56">
        <f>H17+H23+H29</f>
        <v>1612166.94</v>
      </c>
      <c r="I11" s="53">
        <f>H11/G11*100</f>
        <v>98.288106992718525</v>
      </c>
    </row>
    <row r="12" spans="1:9" s="9" customFormat="1" ht="24.75" customHeight="1">
      <c r="A12" s="49"/>
      <c r="B12" s="50"/>
      <c r="C12" s="50"/>
      <c r="D12" s="1" t="s">
        <v>11</v>
      </c>
      <c r="E12" s="56"/>
      <c r="F12" s="56"/>
      <c r="G12" s="56"/>
      <c r="H12" s="56"/>
      <c r="I12" s="53"/>
    </row>
    <row r="13" spans="1:9" s="9" customFormat="1" ht="57" customHeight="1">
      <c r="A13" s="49"/>
      <c r="B13" s="50"/>
      <c r="C13" s="50"/>
      <c r="D13" s="25" t="s">
        <v>128</v>
      </c>
      <c r="E13" s="56"/>
      <c r="F13" s="56"/>
      <c r="G13" s="56"/>
      <c r="H13" s="56"/>
      <c r="I13" s="53"/>
    </row>
    <row r="14" spans="1:9" s="9" customFormat="1" ht="24.75" customHeight="1">
      <c r="A14" s="49"/>
      <c r="B14" s="50"/>
      <c r="C14" s="50"/>
      <c r="D14" s="1" t="s">
        <v>12</v>
      </c>
      <c r="E14" s="56"/>
      <c r="F14" s="56"/>
      <c r="G14" s="56"/>
      <c r="H14" s="56"/>
      <c r="I14" s="53"/>
    </row>
    <row r="15" spans="1:9" s="9" customFormat="1" ht="45.75" customHeight="1">
      <c r="A15" s="49"/>
      <c r="B15" s="50"/>
      <c r="C15" s="50"/>
      <c r="D15" s="26" t="s">
        <v>130</v>
      </c>
      <c r="E15" s="56"/>
      <c r="F15" s="56"/>
      <c r="G15" s="56"/>
      <c r="H15" s="56"/>
      <c r="I15" s="53"/>
    </row>
    <row r="16" spans="1:9" s="9" customFormat="1" ht="26.25" customHeight="1">
      <c r="A16" s="49"/>
      <c r="B16" s="2"/>
      <c r="C16" s="2"/>
      <c r="D16" s="5" t="s">
        <v>13</v>
      </c>
      <c r="E16" s="6"/>
      <c r="F16" s="13"/>
      <c r="G16" s="13"/>
      <c r="H16" s="13"/>
      <c r="I16" s="19"/>
    </row>
    <row r="17" spans="1:9" s="9" customFormat="1" ht="59.25" customHeight="1">
      <c r="A17" s="49"/>
      <c r="B17" s="50" t="s">
        <v>75</v>
      </c>
      <c r="C17" s="50" t="s">
        <v>179</v>
      </c>
      <c r="D17" s="24" t="s">
        <v>129</v>
      </c>
      <c r="E17" s="56">
        <v>1719305</v>
      </c>
      <c r="F17" s="56" t="s">
        <v>73</v>
      </c>
      <c r="G17" s="53">
        <f>E17+F17</f>
        <v>1630534.7</v>
      </c>
      <c r="H17" s="54" t="s">
        <v>74</v>
      </c>
      <c r="I17" s="53">
        <f>H17/G17*100</f>
        <v>98.35932286506997</v>
      </c>
    </row>
    <row r="18" spans="1:9" s="9" customFormat="1" ht="29.25" customHeight="1">
      <c r="A18" s="49"/>
      <c r="B18" s="50"/>
      <c r="C18" s="50"/>
      <c r="D18" s="1" t="s">
        <v>14</v>
      </c>
      <c r="E18" s="56"/>
      <c r="F18" s="56"/>
      <c r="G18" s="54"/>
      <c r="H18" s="54"/>
      <c r="I18" s="53"/>
    </row>
    <row r="19" spans="1:9" s="9" customFormat="1" ht="139.5" customHeight="1">
      <c r="A19" s="49"/>
      <c r="B19" s="50"/>
      <c r="C19" s="50"/>
      <c r="D19" s="25" t="s">
        <v>131</v>
      </c>
      <c r="E19" s="56"/>
      <c r="F19" s="56"/>
      <c r="G19" s="54"/>
      <c r="H19" s="54"/>
      <c r="I19" s="53"/>
    </row>
    <row r="20" spans="1:9" s="9" customFormat="1" ht="22.5" customHeight="1">
      <c r="A20" s="49"/>
      <c r="B20" s="50"/>
      <c r="C20" s="50"/>
      <c r="D20" s="1" t="s">
        <v>15</v>
      </c>
      <c r="E20" s="56"/>
      <c r="F20" s="56"/>
      <c r="G20" s="54"/>
      <c r="H20" s="54"/>
      <c r="I20" s="53"/>
    </row>
    <row r="21" spans="1:9" s="9" customFormat="1" ht="40.5" customHeight="1">
      <c r="A21" s="49"/>
      <c r="B21" s="50"/>
      <c r="C21" s="50"/>
      <c r="D21" s="24" t="s">
        <v>76</v>
      </c>
      <c r="E21" s="56"/>
      <c r="F21" s="56"/>
      <c r="G21" s="54"/>
      <c r="H21" s="54"/>
      <c r="I21" s="53"/>
    </row>
    <row r="22" spans="1:9" s="9" customFormat="1" ht="21.75" customHeight="1">
      <c r="A22" s="49"/>
      <c r="B22" s="2"/>
      <c r="C22" s="2"/>
      <c r="D22" s="5" t="s">
        <v>13</v>
      </c>
      <c r="E22" s="6"/>
      <c r="F22" s="13"/>
      <c r="G22" s="13"/>
      <c r="H22" s="13"/>
      <c r="I22" s="19"/>
    </row>
    <row r="23" spans="1:9" s="9" customFormat="1" ht="61.5" customHeight="1">
      <c r="A23" s="49"/>
      <c r="B23" s="50" t="s">
        <v>0</v>
      </c>
      <c r="C23" s="50" t="s">
        <v>167</v>
      </c>
      <c r="D23" s="24" t="s">
        <v>116</v>
      </c>
      <c r="E23" s="56"/>
      <c r="F23" s="54">
        <v>2000</v>
      </c>
      <c r="G23" s="53">
        <f>E23+F23</f>
        <v>2000</v>
      </c>
      <c r="H23" s="54">
        <v>1925</v>
      </c>
      <c r="I23" s="53">
        <f>H23/G23*100</f>
        <v>96.25</v>
      </c>
    </row>
    <row r="24" spans="1:9" s="9" customFormat="1" ht="24" customHeight="1">
      <c r="A24" s="49"/>
      <c r="B24" s="50"/>
      <c r="C24" s="50"/>
      <c r="D24" s="1" t="s">
        <v>14</v>
      </c>
      <c r="E24" s="56"/>
      <c r="F24" s="54"/>
      <c r="G24" s="54"/>
      <c r="H24" s="54"/>
      <c r="I24" s="53"/>
    </row>
    <row r="25" spans="1:9" s="9" customFormat="1" ht="132" customHeight="1">
      <c r="A25" s="49"/>
      <c r="B25" s="50"/>
      <c r="C25" s="50"/>
      <c r="D25" s="25" t="s">
        <v>117</v>
      </c>
      <c r="E25" s="56"/>
      <c r="F25" s="54"/>
      <c r="G25" s="54"/>
      <c r="H25" s="54"/>
      <c r="I25" s="53"/>
    </row>
    <row r="26" spans="1:9" s="9" customFormat="1" ht="22.5" customHeight="1">
      <c r="A26" s="49"/>
      <c r="B26" s="50"/>
      <c r="C26" s="50"/>
      <c r="D26" s="1" t="s">
        <v>15</v>
      </c>
      <c r="E26" s="56"/>
      <c r="F26" s="54"/>
      <c r="G26" s="54"/>
      <c r="H26" s="54"/>
      <c r="I26" s="53"/>
    </row>
    <row r="27" spans="1:9" s="9" customFormat="1" ht="40.5" customHeight="1">
      <c r="A27" s="49"/>
      <c r="B27" s="50"/>
      <c r="C27" s="50"/>
      <c r="D27" s="24" t="s">
        <v>76</v>
      </c>
      <c r="E27" s="56"/>
      <c r="F27" s="54"/>
      <c r="G27" s="54"/>
      <c r="H27" s="54"/>
      <c r="I27" s="53"/>
    </row>
    <row r="28" spans="1:9" s="9" customFormat="1" ht="26.25" customHeight="1">
      <c r="A28" s="49"/>
      <c r="B28" s="2"/>
      <c r="C28" s="2"/>
      <c r="D28" s="5" t="s">
        <v>13</v>
      </c>
      <c r="E28" s="6"/>
      <c r="F28" s="13"/>
      <c r="G28" s="13"/>
      <c r="H28" s="13"/>
      <c r="I28" s="19"/>
    </row>
    <row r="29" spans="1:9" s="9" customFormat="1" ht="36" customHeight="1">
      <c r="A29" s="49"/>
      <c r="B29" s="50" t="s">
        <v>125</v>
      </c>
      <c r="C29" s="50" t="s">
        <v>167</v>
      </c>
      <c r="D29" s="24" t="s">
        <v>118</v>
      </c>
      <c r="E29" s="56"/>
      <c r="F29" s="54">
        <v>7711.5</v>
      </c>
      <c r="G29" s="53">
        <f>E29+F29</f>
        <v>7711.5</v>
      </c>
      <c r="H29" s="54">
        <v>6459.05</v>
      </c>
      <c r="I29" s="53">
        <f>H29/G29*100</f>
        <v>83.758672113077864</v>
      </c>
    </row>
    <row r="30" spans="1:9" s="9" customFormat="1" ht="27" customHeight="1">
      <c r="A30" s="49"/>
      <c r="B30" s="50"/>
      <c r="C30" s="50"/>
      <c r="D30" s="1" t="s">
        <v>14</v>
      </c>
      <c r="E30" s="56"/>
      <c r="F30" s="54"/>
      <c r="G30" s="54"/>
      <c r="H30" s="54"/>
      <c r="I30" s="53"/>
    </row>
    <row r="31" spans="1:9" s="9" customFormat="1" ht="75" customHeight="1">
      <c r="A31" s="49"/>
      <c r="B31" s="50"/>
      <c r="C31" s="50"/>
      <c r="D31" s="25" t="s">
        <v>119</v>
      </c>
      <c r="E31" s="56"/>
      <c r="F31" s="54"/>
      <c r="G31" s="54"/>
      <c r="H31" s="54"/>
      <c r="I31" s="53"/>
    </row>
    <row r="32" spans="1:9" s="9" customFormat="1" ht="21.75" customHeight="1">
      <c r="A32" s="49"/>
      <c r="B32" s="50"/>
      <c r="C32" s="50"/>
      <c r="D32" s="1" t="s">
        <v>15</v>
      </c>
      <c r="E32" s="56"/>
      <c r="F32" s="54"/>
      <c r="G32" s="54"/>
      <c r="H32" s="54"/>
      <c r="I32" s="53"/>
    </row>
    <row r="33" spans="1:9" s="9" customFormat="1" ht="36" customHeight="1">
      <c r="A33" s="49"/>
      <c r="B33" s="50"/>
      <c r="C33" s="50"/>
      <c r="D33" s="24" t="s">
        <v>76</v>
      </c>
      <c r="E33" s="56"/>
      <c r="F33" s="54"/>
      <c r="G33" s="54"/>
      <c r="H33" s="54"/>
      <c r="I33" s="53"/>
    </row>
    <row r="34" spans="1:9" s="37" customFormat="1" ht="21" customHeight="1">
      <c r="A34" s="31">
        <v>1020</v>
      </c>
      <c r="B34" s="31"/>
      <c r="C34" s="32"/>
      <c r="D34" s="33" t="s">
        <v>9</v>
      </c>
      <c r="E34" s="34"/>
      <c r="F34" s="35"/>
      <c r="G34" s="35"/>
      <c r="H34" s="35"/>
      <c r="I34" s="36"/>
    </row>
    <row r="35" spans="1:9" s="9" customFormat="1" ht="24" customHeight="1">
      <c r="A35" s="49"/>
      <c r="B35" s="50"/>
      <c r="C35" s="50"/>
      <c r="D35" s="24" t="s">
        <v>77</v>
      </c>
      <c r="E35" s="56">
        <f>E41</f>
        <v>914600</v>
      </c>
      <c r="F35" s="56">
        <f>F41</f>
        <v>0</v>
      </c>
      <c r="G35" s="56">
        <f>G41</f>
        <v>914600</v>
      </c>
      <c r="H35" s="56">
        <f>H41</f>
        <v>914600</v>
      </c>
      <c r="I35" s="53">
        <f>H35/G35*100</f>
        <v>100</v>
      </c>
    </row>
    <row r="36" spans="1:9" s="9" customFormat="1" ht="22.5" customHeight="1">
      <c r="A36" s="49"/>
      <c r="B36" s="50"/>
      <c r="C36" s="50"/>
      <c r="D36" s="1" t="s">
        <v>11</v>
      </c>
      <c r="E36" s="56"/>
      <c r="F36" s="56"/>
      <c r="G36" s="56"/>
      <c r="H36" s="56"/>
      <c r="I36" s="53"/>
    </row>
    <row r="37" spans="1:9" s="9" customFormat="1" ht="24" customHeight="1">
      <c r="A37" s="49"/>
      <c r="B37" s="50"/>
      <c r="C37" s="50"/>
      <c r="D37" s="24" t="s">
        <v>77</v>
      </c>
      <c r="E37" s="56"/>
      <c r="F37" s="56"/>
      <c r="G37" s="56"/>
      <c r="H37" s="56"/>
      <c r="I37" s="53"/>
    </row>
    <row r="38" spans="1:9" s="9" customFormat="1" ht="22.5" customHeight="1">
      <c r="A38" s="49"/>
      <c r="B38" s="50"/>
      <c r="C38" s="50"/>
      <c r="D38" s="1" t="s">
        <v>12</v>
      </c>
      <c r="E38" s="56"/>
      <c r="F38" s="56"/>
      <c r="G38" s="56"/>
      <c r="H38" s="56"/>
      <c r="I38" s="53"/>
    </row>
    <row r="39" spans="1:9" s="9" customFormat="1" ht="51" customHeight="1">
      <c r="A39" s="49"/>
      <c r="B39" s="50"/>
      <c r="C39" s="50"/>
      <c r="D39" s="24" t="s">
        <v>78</v>
      </c>
      <c r="E39" s="56"/>
      <c r="F39" s="56"/>
      <c r="G39" s="56"/>
      <c r="H39" s="56"/>
      <c r="I39" s="53"/>
    </row>
    <row r="40" spans="1:9" s="9" customFormat="1" ht="21" customHeight="1">
      <c r="A40" s="49"/>
      <c r="B40" s="2"/>
      <c r="C40" s="2"/>
      <c r="D40" s="5" t="s">
        <v>13</v>
      </c>
      <c r="E40" s="6"/>
      <c r="F40" s="13"/>
      <c r="G40" s="13"/>
      <c r="H40" s="13"/>
      <c r="I40" s="19"/>
    </row>
    <row r="41" spans="1:9" s="9" customFormat="1" ht="21" customHeight="1">
      <c r="A41" s="49"/>
      <c r="B41" s="50" t="s">
        <v>0</v>
      </c>
      <c r="C41" s="50" t="s">
        <v>178</v>
      </c>
      <c r="D41" s="24" t="s">
        <v>77</v>
      </c>
      <c r="E41" s="56">
        <v>914600</v>
      </c>
      <c r="F41" s="54"/>
      <c r="G41" s="54">
        <f>E41+F41</f>
        <v>914600</v>
      </c>
      <c r="H41" s="54">
        <v>914600</v>
      </c>
      <c r="I41" s="53">
        <f>H41/G41*100</f>
        <v>100</v>
      </c>
    </row>
    <row r="42" spans="1:9" s="9" customFormat="1" ht="25.5" customHeight="1">
      <c r="A42" s="49"/>
      <c r="B42" s="50"/>
      <c r="C42" s="50"/>
      <c r="D42" s="1" t="s">
        <v>14</v>
      </c>
      <c r="E42" s="56"/>
      <c r="F42" s="54"/>
      <c r="G42" s="54"/>
      <c r="H42" s="54"/>
      <c r="I42" s="53"/>
    </row>
    <row r="43" spans="1:9" s="9" customFormat="1" ht="184.5" customHeight="1">
      <c r="A43" s="49"/>
      <c r="B43" s="50"/>
      <c r="C43" s="50"/>
      <c r="D43" s="24" t="s">
        <v>79</v>
      </c>
      <c r="E43" s="56"/>
      <c r="F43" s="54"/>
      <c r="G43" s="54"/>
      <c r="H43" s="54"/>
      <c r="I43" s="53"/>
    </row>
    <row r="44" spans="1:9" s="9" customFormat="1" ht="24.75" customHeight="1">
      <c r="A44" s="49"/>
      <c r="B44" s="50"/>
      <c r="C44" s="50"/>
      <c r="D44" s="1" t="s">
        <v>15</v>
      </c>
      <c r="E44" s="56"/>
      <c r="F44" s="54"/>
      <c r="G44" s="54"/>
      <c r="H44" s="54"/>
      <c r="I44" s="53"/>
    </row>
    <row r="45" spans="1:9" s="9" customFormat="1" ht="33.75" customHeight="1">
      <c r="A45" s="49"/>
      <c r="B45" s="50"/>
      <c r="C45" s="50"/>
      <c r="D45" s="25" t="s">
        <v>133</v>
      </c>
      <c r="E45" s="56"/>
      <c r="F45" s="54"/>
      <c r="G45" s="54"/>
      <c r="H45" s="54"/>
      <c r="I45" s="53"/>
    </row>
    <row r="46" spans="1:9" s="37" customFormat="1" ht="24" customHeight="1">
      <c r="A46" s="31">
        <v>1028</v>
      </c>
      <c r="B46" s="31"/>
      <c r="C46" s="32"/>
      <c r="D46" s="33" t="s">
        <v>9</v>
      </c>
      <c r="E46" s="34"/>
      <c r="F46" s="35"/>
      <c r="G46" s="35"/>
      <c r="H46" s="35"/>
      <c r="I46" s="36"/>
    </row>
    <row r="47" spans="1:9" s="9" customFormat="1" ht="35.25" customHeight="1">
      <c r="A47" s="49"/>
      <c r="B47" s="50"/>
      <c r="C47" s="50"/>
      <c r="D47" s="3" t="s">
        <v>80</v>
      </c>
      <c r="E47" s="56">
        <f>E53</f>
        <v>42400</v>
      </c>
      <c r="F47" s="56">
        <f>F53</f>
        <v>0</v>
      </c>
      <c r="G47" s="56">
        <f>G53</f>
        <v>42400</v>
      </c>
      <c r="H47" s="56">
        <f>H53</f>
        <v>42400</v>
      </c>
      <c r="I47" s="53">
        <f>H47/G47*100</f>
        <v>100</v>
      </c>
    </row>
    <row r="48" spans="1:9" s="9" customFormat="1" ht="19.5" customHeight="1">
      <c r="A48" s="49"/>
      <c r="B48" s="50"/>
      <c r="C48" s="50"/>
      <c r="D48" s="1" t="s">
        <v>11</v>
      </c>
      <c r="E48" s="56"/>
      <c r="F48" s="56"/>
      <c r="G48" s="56"/>
      <c r="H48" s="56"/>
      <c r="I48" s="53"/>
    </row>
    <row r="49" spans="1:9" s="9" customFormat="1" ht="81" customHeight="1">
      <c r="A49" s="49"/>
      <c r="B49" s="50"/>
      <c r="C49" s="50"/>
      <c r="D49" s="4" t="s">
        <v>134</v>
      </c>
      <c r="E49" s="56"/>
      <c r="F49" s="56"/>
      <c r="G49" s="56"/>
      <c r="H49" s="56"/>
      <c r="I49" s="53"/>
    </row>
    <row r="50" spans="1:9" s="9" customFormat="1" ht="21" customHeight="1">
      <c r="A50" s="49"/>
      <c r="B50" s="50"/>
      <c r="C50" s="50"/>
      <c r="D50" s="1" t="s">
        <v>12</v>
      </c>
      <c r="E50" s="56"/>
      <c r="F50" s="56"/>
      <c r="G50" s="56"/>
      <c r="H50" s="56"/>
      <c r="I50" s="53"/>
    </row>
    <row r="51" spans="1:9" s="9" customFormat="1" ht="26.25" customHeight="1">
      <c r="A51" s="49"/>
      <c r="B51" s="50"/>
      <c r="C51" s="50"/>
      <c r="D51" s="3" t="s">
        <v>135</v>
      </c>
      <c r="E51" s="56"/>
      <c r="F51" s="56"/>
      <c r="G51" s="56"/>
      <c r="H51" s="56"/>
      <c r="I51" s="53"/>
    </row>
    <row r="52" spans="1:9" s="9" customFormat="1" ht="30.75" customHeight="1">
      <c r="A52" s="49"/>
      <c r="B52" s="2"/>
      <c r="C52" s="2"/>
      <c r="D52" s="5" t="s">
        <v>13</v>
      </c>
      <c r="E52" s="6"/>
      <c r="F52" s="13"/>
      <c r="G52" s="13"/>
      <c r="H52" s="13"/>
      <c r="I52" s="19"/>
    </row>
    <row r="53" spans="1:9" s="9" customFormat="1" ht="33.75" customHeight="1">
      <c r="A53" s="49"/>
      <c r="B53" s="50" t="s">
        <v>0</v>
      </c>
      <c r="C53" s="50" t="s">
        <v>177</v>
      </c>
      <c r="D53" s="24" t="s">
        <v>80</v>
      </c>
      <c r="E53" s="56">
        <v>42400</v>
      </c>
      <c r="F53" s="54"/>
      <c r="G53" s="54">
        <f>E53+F53</f>
        <v>42400</v>
      </c>
      <c r="H53" s="54">
        <v>42400</v>
      </c>
      <c r="I53" s="53">
        <f>H53/G53*100</f>
        <v>100</v>
      </c>
    </row>
    <row r="54" spans="1:9" s="9" customFormat="1" ht="24" customHeight="1">
      <c r="A54" s="49"/>
      <c r="B54" s="50"/>
      <c r="C54" s="50"/>
      <c r="D54" s="1" t="s">
        <v>14</v>
      </c>
      <c r="E54" s="56"/>
      <c r="F54" s="54"/>
      <c r="G54" s="54"/>
      <c r="H54" s="54"/>
      <c r="I54" s="53"/>
    </row>
    <row r="55" spans="1:9" s="9" customFormat="1" ht="58.5" customHeight="1">
      <c r="A55" s="49"/>
      <c r="B55" s="50"/>
      <c r="C55" s="50"/>
      <c r="D55" s="24" t="s">
        <v>81</v>
      </c>
      <c r="E55" s="56"/>
      <c r="F55" s="54"/>
      <c r="G55" s="54"/>
      <c r="H55" s="54"/>
      <c r="I55" s="53"/>
    </row>
    <row r="56" spans="1:9" s="9" customFormat="1" ht="27.75" customHeight="1">
      <c r="A56" s="49"/>
      <c r="B56" s="50"/>
      <c r="C56" s="50"/>
      <c r="D56" s="1" t="s">
        <v>15</v>
      </c>
      <c r="E56" s="56"/>
      <c r="F56" s="54"/>
      <c r="G56" s="54"/>
      <c r="H56" s="54"/>
      <c r="I56" s="53"/>
    </row>
    <row r="57" spans="1:9" s="9" customFormat="1" ht="34.5" customHeight="1">
      <c r="A57" s="49"/>
      <c r="B57" s="50"/>
      <c r="C57" s="50"/>
      <c r="D57" s="25" t="s">
        <v>136</v>
      </c>
      <c r="E57" s="56"/>
      <c r="F57" s="54"/>
      <c r="G57" s="54"/>
      <c r="H57" s="54"/>
      <c r="I57" s="53"/>
    </row>
    <row r="58" spans="1:9" s="37" customFormat="1" ht="23.25" customHeight="1">
      <c r="A58" s="31">
        <v>1038</v>
      </c>
      <c r="B58" s="32"/>
      <c r="C58" s="32"/>
      <c r="D58" s="33" t="s">
        <v>9</v>
      </c>
      <c r="E58" s="41"/>
      <c r="F58" s="35"/>
      <c r="G58" s="35"/>
      <c r="H58" s="35"/>
      <c r="I58" s="36"/>
    </row>
    <row r="59" spans="1:9" s="9" customFormat="1" ht="76.5" customHeight="1">
      <c r="A59" s="49"/>
      <c r="B59" s="50"/>
      <c r="C59" s="50"/>
      <c r="D59" s="3" t="s">
        <v>137</v>
      </c>
      <c r="E59" s="56">
        <v>61426.8</v>
      </c>
      <c r="F59" s="54"/>
      <c r="G59" s="54">
        <f>E59+F59</f>
        <v>61426.8</v>
      </c>
      <c r="H59" s="54">
        <v>43748.43</v>
      </c>
      <c r="I59" s="53">
        <f>H59/G59*100</f>
        <v>71.22042821699975</v>
      </c>
    </row>
    <row r="60" spans="1:9" s="9" customFormat="1" ht="25.5" customHeight="1">
      <c r="A60" s="49"/>
      <c r="B60" s="50"/>
      <c r="C60" s="50"/>
      <c r="D60" s="1" t="s">
        <v>11</v>
      </c>
      <c r="E60" s="56"/>
      <c r="F60" s="54"/>
      <c r="G60" s="54"/>
      <c r="H60" s="54"/>
      <c r="I60" s="53"/>
    </row>
    <row r="61" spans="1:9" s="9" customFormat="1" ht="45.75" customHeight="1">
      <c r="A61" s="49"/>
      <c r="B61" s="50"/>
      <c r="C61" s="50"/>
      <c r="D61" s="3" t="s">
        <v>138</v>
      </c>
      <c r="E61" s="56"/>
      <c r="F61" s="54"/>
      <c r="G61" s="54"/>
      <c r="H61" s="54"/>
      <c r="I61" s="53"/>
    </row>
    <row r="62" spans="1:9" s="9" customFormat="1" ht="26.25" customHeight="1">
      <c r="A62" s="49"/>
      <c r="B62" s="50"/>
      <c r="C62" s="50"/>
      <c r="D62" s="1" t="s">
        <v>12</v>
      </c>
      <c r="E62" s="56"/>
      <c r="F62" s="54"/>
      <c r="G62" s="54"/>
      <c r="H62" s="54"/>
      <c r="I62" s="53"/>
    </row>
    <row r="63" spans="1:9" s="9" customFormat="1" ht="33.75" customHeight="1">
      <c r="A63" s="49"/>
      <c r="B63" s="50"/>
      <c r="C63" s="50"/>
      <c r="D63" s="3" t="s">
        <v>139</v>
      </c>
      <c r="E63" s="56"/>
      <c r="F63" s="54"/>
      <c r="G63" s="54"/>
      <c r="H63" s="54"/>
      <c r="I63" s="53"/>
    </row>
    <row r="64" spans="1:9" s="9" customFormat="1" ht="23.25" customHeight="1">
      <c r="A64" s="49"/>
      <c r="B64" s="2"/>
      <c r="C64" s="2"/>
      <c r="D64" s="5" t="s">
        <v>22</v>
      </c>
      <c r="E64" s="6"/>
      <c r="F64" s="13"/>
      <c r="G64" s="13"/>
      <c r="H64" s="13"/>
      <c r="I64" s="19"/>
    </row>
    <row r="65" spans="1:9" s="9" customFormat="1" ht="16.5" customHeight="1">
      <c r="A65" s="49"/>
      <c r="B65" s="50" t="s">
        <v>0</v>
      </c>
      <c r="C65" s="50" t="s">
        <v>172</v>
      </c>
      <c r="D65" s="3" t="s">
        <v>10</v>
      </c>
      <c r="E65" s="56">
        <v>61426.8</v>
      </c>
      <c r="F65" s="54"/>
      <c r="G65" s="54">
        <f>E65+F65</f>
        <v>61426.8</v>
      </c>
      <c r="H65" s="54">
        <v>43748.43</v>
      </c>
      <c r="I65" s="53">
        <f>H65/G65*100</f>
        <v>71.22042821699975</v>
      </c>
    </row>
    <row r="66" spans="1:9" s="9" customFormat="1" ht="29.25" customHeight="1">
      <c r="A66" s="49"/>
      <c r="B66" s="50"/>
      <c r="C66" s="50"/>
      <c r="D66" s="1" t="s">
        <v>14</v>
      </c>
      <c r="E66" s="56"/>
      <c r="F66" s="54"/>
      <c r="G66" s="54"/>
      <c r="H66" s="54"/>
      <c r="I66" s="53"/>
    </row>
    <row r="67" spans="1:9" s="9" customFormat="1" ht="61.5" customHeight="1">
      <c r="A67" s="49"/>
      <c r="B67" s="50"/>
      <c r="C67" s="50"/>
      <c r="D67" s="3" t="s">
        <v>140</v>
      </c>
      <c r="E67" s="56"/>
      <c r="F67" s="54"/>
      <c r="G67" s="54"/>
      <c r="H67" s="54"/>
      <c r="I67" s="53"/>
    </row>
    <row r="68" spans="1:9" s="9" customFormat="1" ht="22.5" customHeight="1">
      <c r="A68" s="49"/>
      <c r="B68" s="50"/>
      <c r="C68" s="50"/>
      <c r="D68" s="1" t="s">
        <v>15</v>
      </c>
      <c r="E68" s="56"/>
      <c r="F68" s="54"/>
      <c r="G68" s="54"/>
      <c r="H68" s="54"/>
      <c r="I68" s="53"/>
    </row>
    <row r="69" spans="1:9" s="9" customFormat="1" ht="35.25" customHeight="1">
      <c r="A69" s="49"/>
      <c r="B69" s="50"/>
      <c r="C69" s="50"/>
      <c r="D69" s="3" t="s">
        <v>16</v>
      </c>
      <c r="E69" s="56"/>
      <c r="F69" s="54"/>
      <c r="G69" s="54"/>
      <c r="H69" s="54"/>
      <c r="I69" s="53"/>
    </row>
    <row r="70" spans="1:9" s="37" customFormat="1" ht="23.25" customHeight="1">
      <c r="A70" s="31">
        <v>1046</v>
      </c>
      <c r="B70" s="31"/>
      <c r="C70" s="32"/>
      <c r="D70" s="33" t="s">
        <v>9</v>
      </c>
      <c r="E70" s="34"/>
      <c r="F70" s="34"/>
      <c r="G70" s="34"/>
      <c r="H70" s="34"/>
      <c r="I70" s="40"/>
    </row>
    <row r="71" spans="1:9" s="9" customFormat="1" ht="22.5" customHeight="1">
      <c r="A71" s="50"/>
      <c r="B71" s="50"/>
      <c r="C71" s="50"/>
      <c r="D71" s="3" t="s">
        <v>25</v>
      </c>
      <c r="E71" s="57">
        <v>246012.9</v>
      </c>
      <c r="F71" s="64">
        <v>436</v>
      </c>
      <c r="G71" s="54">
        <f>E71+F71</f>
        <v>246448.9</v>
      </c>
      <c r="H71" s="57">
        <v>246448.9</v>
      </c>
      <c r="I71" s="53">
        <f>H71/G71*100</f>
        <v>100</v>
      </c>
    </row>
    <row r="72" spans="1:9" s="9" customFormat="1" ht="25.5" customHeight="1">
      <c r="A72" s="50"/>
      <c r="B72" s="50"/>
      <c r="C72" s="50"/>
      <c r="D72" s="1" t="s">
        <v>11</v>
      </c>
      <c r="E72" s="50"/>
      <c r="F72" s="64"/>
      <c r="G72" s="54"/>
      <c r="H72" s="50"/>
      <c r="I72" s="53"/>
    </row>
    <row r="73" spans="1:9" s="9" customFormat="1" ht="31.5" customHeight="1">
      <c r="A73" s="50"/>
      <c r="B73" s="50"/>
      <c r="C73" s="50"/>
      <c r="D73" s="4" t="s">
        <v>154</v>
      </c>
      <c r="E73" s="50"/>
      <c r="F73" s="64"/>
      <c r="G73" s="54"/>
      <c r="H73" s="50"/>
      <c r="I73" s="53"/>
    </row>
    <row r="74" spans="1:9" s="9" customFormat="1" ht="25.5" customHeight="1">
      <c r="A74" s="50"/>
      <c r="B74" s="50"/>
      <c r="C74" s="50"/>
      <c r="D74" s="1" t="s">
        <v>12</v>
      </c>
      <c r="E74" s="50"/>
      <c r="F74" s="64"/>
      <c r="G74" s="54"/>
      <c r="H74" s="50"/>
      <c r="I74" s="53"/>
    </row>
    <row r="75" spans="1:9" s="9" customFormat="1" ht="124.5" customHeight="1">
      <c r="A75" s="50"/>
      <c r="B75" s="50"/>
      <c r="C75" s="50"/>
      <c r="D75" s="4" t="s">
        <v>64</v>
      </c>
      <c r="E75" s="50"/>
      <c r="F75" s="64"/>
      <c r="G75" s="54"/>
      <c r="H75" s="50"/>
      <c r="I75" s="53"/>
    </row>
    <row r="76" spans="1:9" s="9" customFormat="1" ht="27" customHeight="1">
      <c r="A76" s="50"/>
      <c r="B76" s="2"/>
      <c r="C76" s="2"/>
      <c r="D76" s="18" t="s">
        <v>13</v>
      </c>
      <c r="E76" s="10"/>
      <c r="F76" s="10"/>
      <c r="G76" s="10"/>
      <c r="H76" s="10"/>
      <c r="I76" s="19"/>
    </row>
    <row r="77" spans="1:9" s="9" customFormat="1" ht="30" customHeight="1">
      <c r="A77" s="50"/>
      <c r="B77" s="50" t="s">
        <v>26</v>
      </c>
      <c r="C77" s="52" t="s">
        <v>176</v>
      </c>
      <c r="D77" s="3" t="s">
        <v>27</v>
      </c>
      <c r="E77" s="54">
        <v>246012.9</v>
      </c>
      <c r="F77" s="64">
        <v>436</v>
      </c>
      <c r="G77" s="54">
        <f>E77+F77</f>
        <v>246448.9</v>
      </c>
      <c r="H77" s="54">
        <v>246448.9</v>
      </c>
      <c r="I77" s="53">
        <f>H77/G77*100</f>
        <v>100</v>
      </c>
    </row>
    <row r="78" spans="1:9" s="9" customFormat="1" ht="27.75" customHeight="1">
      <c r="A78" s="50"/>
      <c r="B78" s="50"/>
      <c r="C78" s="52"/>
      <c r="D78" s="1" t="s">
        <v>14</v>
      </c>
      <c r="E78" s="48"/>
      <c r="F78" s="64"/>
      <c r="G78" s="48"/>
      <c r="H78" s="48"/>
      <c r="I78" s="53"/>
    </row>
    <row r="79" spans="1:9" s="9" customFormat="1" ht="34.5" customHeight="1">
      <c r="A79" s="50"/>
      <c r="B79" s="50"/>
      <c r="C79" s="52"/>
      <c r="D79" s="4" t="s">
        <v>153</v>
      </c>
      <c r="E79" s="48"/>
      <c r="F79" s="64"/>
      <c r="G79" s="48"/>
      <c r="H79" s="48"/>
      <c r="I79" s="53"/>
    </row>
    <row r="80" spans="1:9" s="9" customFormat="1" ht="22.5" customHeight="1">
      <c r="A80" s="50"/>
      <c r="B80" s="50"/>
      <c r="C80" s="52"/>
      <c r="D80" s="1" t="s">
        <v>15</v>
      </c>
      <c r="E80" s="48"/>
      <c r="F80" s="64"/>
      <c r="G80" s="48"/>
      <c r="H80" s="48"/>
      <c r="I80" s="53"/>
    </row>
    <row r="81" spans="1:9" s="9" customFormat="1" ht="60" customHeight="1">
      <c r="A81" s="50"/>
      <c r="B81" s="50"/>
      <c r="C81" s="52"/>
      <c r="D81" s="4" t="s">
        <v>82</v>
      </c>
      <c r="E81" s="48"/>
      <c r="F81" s="64"/>
      <c r="G81" s="48"/>
      <c r="H81" s="48"/>
      <c r="I81" s="53"/>
    </row>
    <row r="82" spans="1:9" s="37" customFormat="1" ht="20.25" customHeight="1">
      <c r="A82" s="31">
        <v>1063</v>
      </c>
      <c r="B82" s="31"/>
      <c r="C82" s="32"/>
      <c r="D82" s="33" t="s">
        <v>9</v>
      </c>
      <c r="E82" s="34"/>
      <c r="F82" s="39"/>
      <c r="G82" s="39"/>
      <c r="H82" s="39"/>
      <c r="I82" s="36"/>
    </row>
    <row r="83" spans="1:9" s="9" customFormat="1" ht="21.75" customHeight="1">
      <c r="A83" s="50"/>
      <c r="B83" s="50"/>
      <c r="C83" s="50"/>
      <c r="D83" s="3" t="s">
        <v>28</v>
      </c>
      <c r="E83" s="54">
        <v>249938.5</v>
      </c>
      <c r="F83" s="54" t="s">
        <v>83</v>
      </c>
      <c r="G83" s="54">
        <f>E83+F83</f>
        <v>252746.9</v>
      </c>
      <c r="H83" s="54">
        <v>252746.9</v>
      </c>
      <c r="I83" s="53">
        <f>H83/G83*100</f>
        <v>100</v>
      </c>
    </row>
    <row r="84" spans="1:9" s="9" customFormat="1" ht="21.75" customHeight="1">
      <c r="A84" s="50"/>
      <c r="B84" s="50"/>
      <c r="C84" s="50"/>
      <c r="D84" s="1" t="s">
        <v>11</v>
      </c>
      <c r="E84" s="48"/>
      <c r="F84" s="48"/>
      <c r="G84" s="48"/>
      <c r="H84" s="54"/>
      <c r="I84" s="53"/>
    </row>
    <row r="85" spans="1:9" s="9" customFormat="1" ht="50.25" customHeight="1">
      <c r="A85" s="50"/>
      <c r="B85" s="50"/>
      <c r="C85" s="50"/>
      <c r="D85" s="4" t="s">
        <v>29</v>
      </c>
      <c r="E85" s="48"/>
      <c r="F85" s="48"/>
      <c r="G85" s="48"/>
      <c r="H85" s="54"/>
      <c r="I85" s="53"/>
    </row>
    <row r="86" spans="1:9" s="9" customFormat="1" ht="27.75" customHeight="1">
      <c r="A86" s="50"/>
      <c r="B86" s="50"/>
      <c r="C86" s="50"/>
      <c r="D86" s="1" t="s">
        <v>12</v>
      </c>
      <c r="E86" s="48"/>
      <c r="F86" s="48"/>
      <c r="G86" s="48"/>
      <c r="H86" s="54"/>
      <c r="I86" s="53"/>
    </row>
    <row r="87" spans="1:9" s="9" customFormat="1" ht="68.25" customHeight="1">
      <c r="A87" s="50"/>
      <c r="B87" s="50"/>
      <c r="C87" s="50"/>
      <c r="D87" s="4" t="s">
        <v>141</v>
      </c>
      <c r="E87" s="48"/>
      <c r="F87" s="48"/>
      <c r="G87" s="48"/>
      <c r="H87" s="54"/>
      <c r="I87" s="53"/>
    </row>
    <row r="88" spans="1:9" s="9" customFormat="1" ht="19.5" customHeight="1">
      <c r="A88" s="50"/>
      <c r="B88" s="2"/>
      <c r="C88" s="2"/>
      <c r="D88" s="5" t="s">
        <v>13</v>
      </c>
      <c r="E88" s="10"/>
      <c r="F88" s="10"/>
      <c r="G88" s="10"/>
      <c r="H88" s="10"/>
      <c r="I88" s="19"/>
    </row>
    <row r="89" spans="1:9" s="9" customFormat="1" ht="22.5" customHeight="1">
      <c r="A89" s="50"/>
      <c r="B89" s="50" t="s">
        <v>0</v>
      </c>
      <c r="C89" s="52" t="s">
        <v>157</v>
      </c>
      <c r="D89" s="3" t="s">
        <v>30</v>
      </c>
      <c r="E89" s="57">
        <v>249938.5</v>
      </c>
      <c r="F89" s="48" t="s">
        <v>83</v>
      </c>
      <c r="G89" s="54">
        <f>E89+F89</f>
        <v>252746.9</v>
      </c>
      <c r="H89" s="54">
        <v>252746.9</v>
      </c>
      <c r="I89" s="53">
        <f>H89/G89*100</f>
        <v>100</v>
      </c>
    </row>
    <row r="90" spans="1:9" s="9" customFormat="1" ht="25.5" customHeight="1">
      <c r="A90" s="50"/>
      <c r="B90" s="50"/>
      <c r="C90" s="52"/>
      <c r="D90" s="1" t="s">
        <v>14</v>
      </c>
      <c r="E90" s="57"/>
      <c r="F90" s="48"/>
      <c r="G90" s="48"/>
      <c r="H90" s="48"/>
      <c r="I90" s="53"/>
    </row>
    <row r="91" spans="1:9" s="9" customFormat="1" ht="44.25" customHeight="1">
      <c r="A91" s="50"/>
      <c r="B91" s="50"/>
      <c r="C91" s="52"/>
      <c r="D91" s="4" t="s">
        <v>31</v>
      </c>
      <c r="E91" s="57"/>
      <c r="F91" s="48"/>
      <c r="G91" s="48"/>
      <c r="H91" s="48"/>
      <c r="I91" s="53"/>
    </row>
    <row r="92" spans="1:9" s="9" customFormat="1" ht="15" customHeight="1">
      <c r="A92" s="50"/>
      <c r="B92" s="50"/>
      <c r="C92" s="52"/>
      <c r="D92" s="55" t="s">
        <v>15</v>
      </c>
      <c r="E92" s="57"/>
      <c r="F92" s="48"/>
      <c r="G92" s="48"/>
      <c r="H92" s="48"/>
      <c r="I92" s="53"/>
    </row>
    <row r="93" spans="1:9" s="9" customFormat="1" ht="13.5" customHeight="1">
      <c r="A93" s="50"/>
      <c r="B93" s="50"/>
      <c r="C93" s="52"/>
      <c r="D93" s="55"/>
      <c r="E93" s="57"/>
      <c r="F93" s="48"/>
      <c r="G93" s="48"/>
      <c r="H93" s="48"/>
      <c r="I93" s="53"/>
    </row>
    <row r="94" spans="1:9" s="9" customFormat="1" ht="27" customHeight="1">
      <c r="A94" s="50"/>
      <c r="B94" s="50"/>
      <c r="C94" s="52"/>
      <c r="D94" s="4" t="s">
        <v>32</v>
      </c>
      <c r="E94" s="57"/>
      <c r="F94" s="48"/>
      <c r="G94" s="48"/>
      <c r="H94" s="48"/>
      <c r="I94" s="53"/>
    </row>
    <row r="95" spans="1:9" s="37" customFormat="1" ht="28.5" customHeight="1">
      <c r="A95" s="31">
        <v>1085</v>
      </c>
      <c r="B95" s="31"/>
      <c r="C95" s="32"/>
      <c r="D95" s="33" t="s">
        <v>9</v>
      </c>
      <c r="E95" s="34"/>
      <c r="F95" s="35"/>
      <c r="G95" s="35"/>
      <c r="H95" s="35"/>
      <c r="I95" s="36"/>
    </row>
    <row r="96" spans="1:9" s="9" customFormat="1" ht="33" customHeight="1">
      <c r="A96" s="49"/>
      <c r="B96" s="50"/>
      <c r="C96" s="50"/>
      <c r="D96" s="24" t="s">
        <v>84</v>
      </c>
      <c r="E96" s="56">
        <f>E102</f>
        <v>114460</v>
      </c>
      <c r="F96" s="56">
        <f>F102</f>
        <v>0</v>
      </c>
      <c r="G96" s="56">
        <f>G102</f>
        <v>114460</v>
      </c>
      <c r="H96" s="56">
        <f>H102</f>
        <v>114460</v>
      </c>
      <c r="I96" s="53">
        <f>H96/G96*100</f>
        <v>100</v>
      </c>
    </row>
    <row r="97" spans="1:9" s="9" customFormat="1" ht="23.25" customHeight="1">
      <c r="A97" s="49"/>
      <c r="B97" s="50"/>
      <c r="C97" s="50"/>
      <c r="D97" s="1" t="s">
        <v>11</v>
      </c>
      <c r="E97" s="56"/>
      <c r="F97" s="56"/>
      <c r="G97" s="56"/>
      <c r="H97" s="56"/>
      <c r="I97" s="53"/>
    </row>
    <row r="98" spans="1:9" s="9" customFormat="1" ht="53.25" customHeight="1">
      <c r="A98" s="49"/>
      <c r="B98" s="50"/>
      <c r="C98" s="50"/>
      <c r="D98" s="25" t="s">
        <v>85</v>
      </c>
      <c r="E98" s="56"/>
      <c r="F98" s="56"/>
      <c r="G98" s="56"/>
      <c r="H98" s="56"/>
      <c r="I98" s="53"/>
    </row>
    <row r="99" spans="1:9" s="9" customFormat="1" ht="24" customHeight="1">
      <c r="A99" s="49"/>
      <c r="B99" s="50"/>
      <c r="C99" s="50"/>
      <c r="D99" s="1" t="s">
        <v>12</v>
      </c>
      <c r="E99" s="56"/>
      <c r="F99" s="56"/>
      <c r="G99" s="56"/>
      <c r="H99" s="56"/>
      <c r="I99" s="53"/>
    </row>
    <row r="100" spans="1:9" s="9" customFormat="1" ht="45.75" customHeight="1">
      <c r="A100" s="49"/>
      <c r="B100" s="50"/>
      <c r="C100" s="50"/>
      <c r="D100" s="25" t="s">
        <v>86</v>
      </c>
      <c r="E100" s="56"/>
      <c r="F100" s="56"/>
      <c r="G100" s="56"/>
      <c r="H100" s="56"/>
      <c r="I100" s="53"/>
    </row>
    <row r="101" spans="1:9" s="9" customFormat="1" ht="24.75" customHeight="1">
      <c r="A101" s="49"/>
      <c r="B101" s="2"/>
      <c r="C101" s="2"/>
      <c r="D101" s="5" t="s">
        <v>13</v>
      </c>
      <c r="E101" s="6"/>
      <c r="F101" s="13"/>
      <c r="G101" s="13"/>
      <c r="H101" s="13"/>
      <c r="I101" s="19"/>
    </row>
    <row r="102" spans="1:9" s="9" customFormat="1" ht="34.5" customHeight="1">
      <c r="A102" s="49"/>
      <c r="B102" s="50" t="s">
        <v>0</v>
      </c>
      <c r="C102" s="50" t="s">
        <v>172</v>
      </c>
      <c r="D102" s="24" t="s">
        <v>87</v>
      </c>
      <c r="E102" s="56">
        <v>114460</v>
      </c>
      <c r="F102" s="54"/>
      <c r="G102" s="54">
        <f>E102+F102</f>
        <v>114460</v>
      </c>
      <c r="H102" s="54">
        <v>114460</v>
      </c>
      <c r="I102" s="53">
        <f>H102/G102*100</f>
        <v>100</v>
      </c>
    </row>
    <row r="103" spans="1:9" s="9" customFormat="1" ht="27.75" customHeight="1">
      <c r="A103" s="49"/>
      <c r="B103" s="50"/>
      <c r="C103" s="50"/>
      <c r="D103" s="1" t="s">
        <v>14</v>
      </c>
      <c r="E103" s="56"/>
      <c r="F103" s="54"/>
      <c r="G103" s="54"/>
      <c r="H103" s="54"/>
      <c r="I103" s="53"/>
    </row>
    <row r="104" spans="1:9" s="9" customFormat="1" ht="66" customHeight="1">
      <c r="A104" s="49"/>
      <c r="B104" s="50"/>
      <c r="C104" s="50"/>
      <c r="D104" s="24" t="s">
        <v>88</v>
      </c>
      <c r="E104" s="56"/>
      <c r="F104" s="54"/>
      <c r="G104" s="54"/>
      <c r="H104" s="54"/>
      <c r="I104" s="53"/>
    </row>
    <row r="105" spans="1:9" s="9" customFormat="1" ht="21" customHeight="1">
      <c r="A105" s="49"/>
      <c r="B105" s="50"/>
      <c r="C105" s="50"/>
      <c r="D105" s="1" t="s">
        <v>15</v>
      </c>
      <c r="E105" s="56"/>
      <c r="F105" s="54"/>
      <c r="G105" s="54"/>
      <c r="H105" s="54"/>
      <c r="I105" s="53"/>
    </row>
    <row r="106" spans="1:9" s="9" customFormat="1" ht="34.5" customHeight="1">
      <c r="A106" s="49"/>
      <c r="B106" s="50"/>
      <c r="C106" s="50"/>
      <c r="D106" s="24" t="s">
        <v>142</v>
      </c>
      <c r="E106" s="56"/>
      <c r="F106" s="54"/>
      <c r="G106" s="54"/>
      <c r="H106" s="54"/>
      <c r="I106" s="53"/>
    </row>
    <row r="107" spans="1:9" s="37" customFormat="1" ht="27" customHeight="1">
      <c r="A107" s="38">
        <v>1089</v>
      </c>
      <c r="B107" s="31"/>
      <c r="C107" s="32"/>
      <c r="D107" s="33" t="s">
        <v>9</v>
      </c>
      <c r="E107" s="34"/>
      <c r="F107" s="35"/>
      <c r="G107" s="35"/>
      <c r="H107" s="35"/>
      <c r="I107" s="36"/>
    </row>
    <row r="108" spans="1:9" s="9" customFormat="1" ht="27" customHeight="1">
      <c r="A108" s="49"/>
      <c r="B108" s="50"/>
      <c r="C108" s="50"/>
      <c r="D108" s="24" t="s">
        <v>89</v>
      </c>
      <c r="E108" s="56">
        <f>E114</f>
        <v>858807</v>
      </c>
      <c r="F108" s="56">
        <f>F114</f>
        <v>0</v>
      </c>
      <c r="G108" s="56">
        <f>G114</f>
        <v>858807</v>
      </c>
      <c r="H108" s="56">
        <f>H114</f>
        <v>858807</v>
      </c>
      <c r="I108" s="53">
        <f>H108/G108*100</f>
        <v>100</v>
      </c>
    </row>
    <row r="109" spans="1:9" s="9" customFormat="1" ht="21.75" customHeight="1">
      <c r="A109" s="49"/>
      <c r="B109" s="50"/>
      <c r="C109" s="50"/>
      <c r="D109" s="14" t="s">
        <v>11</v>
      </c>
      <c r="E109" s="56"/>
      <c r="F109" s="56"/>
      <c r="G109" s="56"/>
      <c r="H109" s="56"/>
      <c r="I109" s="53"/>
    </row>
    <row r="110" spans="1:9" s="9" customFormat="1" ht="40.5" customHeight="1">
      <c r="A110" s="49"/>
      <c r="B110" s="50"/>
      <c r="C110" s="50"/>
      <c r="D110" s="24" t="s">
        <v>90</v>
      </c>
      <c r="E110" s="56"/>
      <c r="F110" s="56"/>
      <c r="G110" s="56"/>
      <c r="H110" s="56"/>
      <c r="I110" s="53"/>
    </row>
    <row r="111" spans="1:9" s="9" customFormat="1" ht="27" customHeight="1">
      <c r="A111" s="49"/>
      <c r="B111" s="50"/>
      <c r="C111" s="50"/>
      <c r="D111" s="14" t="s">
        <v>12</v>
      </c>
      <c r="E111" s="56"/>
      <c r="F111" s="56"/>
      <c r="G111" s="56"/>
      <c r="H111" s="56"/>
      <c r="I111" s="53"/>
    </row>
    <row r="112" spans="1:9" s="9" customFormat="1" ht="40.5" customHeight="1">
      <c r="A112" s="49"/>
      <c r="B112" s="50"/>
      <c r="C112" s="50"/>
      <c r="D112" s="24" t="s">
        <v>91</v>
      </c>
      <c r="E112" s="56"/>
      <c r="F112" s="56"/>
      <c r="G112" s="56"/>
      <c r="H112" s="56"/>
      <c r="I112" s="53"/>
    </row>
    <row r="113" spans="1:9" s="9" customFormat="1" ht="23.25" customHeight="1">
      <c r="A113" s="49"/>
      <c r="B113" s="2"/>
      <c r="C113" s="2"/>
      <c r="D113" s="5" t="s">
        <v>13</v>
      </c>
      <c r="E113" s="6"/>
      <c r="F113" s="13"/>
      <c r="G113" s="13"/>
      <c r="H113" s="13"/>
      <c r="I113" s="19"/>
    </row>
    <row r="114" spans="1:9" s="9" customFormat="1" ht="23.25" customHeight="1">
      <c r="A114" s="49"/>
      <c r="B114" s="50" t="s">
        <v>0</v>
      </c>
      <c r="C114" s="50" t="s">
        <v>175</v>
      </c>
      <c r="D114" s="24" t="s">
        <v>90</v>
      </c>
      <c r="E114" s="56">
        <v>858807</v>
      </c>
      <c r="F114" s="54"/>
      <c r="G114" s="54">
        <f>E114+F114</f>
        <v>858807</v>
      </c>
      <c r="H114" s="54">
        <v>858807</v>
      </c>
      <c r="I114" s="53">
        <f>H114/G114*100</f>
        <v>100</v>
      </c>
    </row>
    <row r="115" spans="1:9" s="9" customFormat="1" ht="33.75" customHeight="1">
      <c r="A115" s="49"/>
      <c r="B115" s="50"/>
      <c r="C115" s="50"/>
      <c r="D115" s="14" t="s">
        <v>14</v>
      </c>
      <c r="E115" s="56"/>
      <c r="F115" s="54"/>
      <c r="G115" s="54"/>
      <c r="H115" s="54"/>
      <c r="I115" s="53"/>
    </row>
    <row r="116" spans="1:9" s="9" customFormat="1" ht="78" customHeight="1">
      <c r="A116" s="49"/>
      <c r="B116" s="50"/>
      <c r="C116" s="50"/>
      <c r="D116" s="24" t="s">
        <v>92</v>
      </c>
      <c r="E116" s="56"/>
      <c r="F116" s="54"/>
      <c r="G116" s="54"/>
      <c r="H116" s="54"/>
      <c r="I116" s="53"/>
    </row>
    <row r="117" spans="1:9" s="9" customFormat="1" ht="28.5" customHeight="1">
      <c r="A117" s="49"/>
      <c r="B117" s="50"/>
      <c r="C117" s="50"/>
      <c r="D117" s="14" t="s">
        <v>15</v>
      </c>
      <c r="E117" s="56"/>
      <c r="F117" s="54"/>
      <c r="G117" s="54"/>
      <c r="H117" s="54"/>
      <c r="I117" s="53"/>
    </row>
    <row r="118" spans="1:9" s="9" customFormat="1" ht="78" customHeight="1">
      <c r="A118" s="49"/>
      <c r="B118" s="50"/>
      <c r="C118" s="50"/>
      <c r="D118" s="24" t="s">
        <v>93</v>
      </c>
      <c r="E118" s="56"/>
      <c r="F118" s="54"/>
      <c r="G118" s="54"/>
      <c r="H118" s="54"/>
      <c r="I118" s="53"/>
    </row>
    <row r="119" spans="1:9" s="37" customFormat="1" ht="27" customHeight="1">
      <c r="A119" s="31">
        <v>1090</v>
      </c>
      <c r="B119" s="31"/>
      <c r="C119" s="32"/>
      <c r="D119" s="33" t="s">
        <v>9</v>
      </c>
      <c r="E119" s="34"/>
      <c r="F119" s="13"/>
      <c r="G119" s="35"/>
      <c r="H119" s="35"/>
      <c r="I119" s="36"/>
    </row>
    <row r="120" spans="1:9" s="9" customFormat="1" ht="19.5" customHeight="1">
      <c r="A120" s="49"/>
      <c r="B120" s="50"/>
      <c r="C120" s="50"/>
      <c r="D120" s="24" t="s">
        <v>94</v>
      </c>
      <c r="E120" s="56">
        <f>E126+E131+E137+E140+E144+E150</f>
        <v>7317870.9000000004</v>
      </c>
      <c r="F120" s="56">
        <f>F126+F131+F137+F140+F144+F150</f>
        <v>88973.4</v>
      </c>
      <c r="G120" s="56">
        <f>G126+G131+G137+G140+G144+G150</f>
        <v>7406844.3000000007</v>
      </c>
      <c r="H120" s="56">
        <f>H126+H131+H137+H140+H144+H150</f>
        <v>7403278.3499999996</v>
      </c>
      <c r="I120" s="53">
        <f>H120/G120*100</f>
        <v>99.951856015118324</v>
      </c>
    </row>
    <row r="121" spans="1:9" s="9" customFormat="1" ht="23.25" customHeight="1">
      <c r="A121" s="49"/>
      <c r="B121" s="50"/>
      <c r="C121" s="50"/>
      <c r="D121" s="1" t="s">
        <v>11</v>
      </c>
      <c r="E121" s="56"/>
      <c r="F121" s="56"/>
      <c r="G121" s="56"/>
      <c r="H121" s="56"/>
      <c r="I121" s="53"/>
    </row>
    <row r="122" spans="1:9" s="9" customFormat="1" ht="44.25" customHeight="1">
      <c r="A122" s="49"/>
      <c r="B122" s="50"/>
      <c r="C122" s="50"/>
      <c r="D122" s="25" t="s">
        <v>85</v>
      </c>
      <c r="E122" s="56"/>
      <c r="F122" s="56"/>
      <c r="G122" s="56"/>
      <c r="H122" s="56"/>
      <c r="I122" s="53"/>
    </row>
    <row r="123" spans="1:9" s="9" customFormat="1" ht="25.5" customHeight="1">
      <c r="A123" s="49"/>
      <c r="B123" s="50"/>
      <c r="C123" s="50"/>
      <c r="D123" s="1" t="s">
        <v>12</v>
      </c>
      <c r="E123" s="56"/>
      <c r="F123" s="56"/>
      <c r="G123" s="56"/>
      <c r="H123" s="56"/>
      <c r="I123" s="53"/>
    </row>
    <row r="124" spans="1:9" s="9" customFormat="1" ht="47.25" customHeight="1">
      <c r="A124" s="49"/>
      <c r="B124" s="50"/>
      <c r="C124" s="50"/>
      <c r="D124" s="25" t="s">
        <v>86</v>
      </c>
      <c r="E124" s="56"/>
      <c r="F124" s="56"/>
      <c r="G124" s="56"/>
      <c r="H124" s="56"/>
      <c r="I124" s="53"/>
    </row>
    <row r="125" spans="1:9" s="9" customFormat="1" ht="21" customHeight="1">
      <c r="A125" s="49"/>
      <c r="B125" s="2"/>
      <c r="C125" s="2"/>
      <c r="D125" s="5" t="s">
        <v>13</v>
      </c>
      <c r="E125" s="6"/>
      <c r="F125" s="13"/>
      <c r="G125" s="13"/>
      <c r="H125" s="13"/>
      <c r="I125" s="19"/>
    </row>
    <row r="126" spans="1:9" s="9" customFormat="1" ht="27" customHeight="1">
      <c r="A126" s="49"/>
      <c r="B126" s="50" t="s">
        <v>0</v>
      </c>
      <c r="C126" s="50" t="s">
        <v>174</v>
      </c>
      <c r="D126" s="24" t="s">
        <v>94</v>
      </c>
      <c r="E126" s="53">
        <v>7292058.9000000004</v>
      </c>
      <c r="F126" s="53">
        <v>22422.5</v>
      </c>
      <c r="G126" s="53">
        <f>E126+F126</f>
        <v>7314481.4000000004</v>
      </c>
      <c r="H126" s="53">
        <v>7311197.2699999996</v>
      </c>
      <c r="I126" s="53">
        <f>H126/G126*100</f>
        <v>99.955100986380245</v>
      </c>
    </row>
    <row r="127" spans="1:9" s="9" customFormat="1" ht="21" customHeight="1">
      <c r="A127" s="49"/>
      <c r="B127" s="50"/>
      <c r="C127" s="50"/>
      <c r="D127" s="1" t="s">
        <v>14</v>
      </c>
      <c r="E127" s="54"/>
      <c r="F127" s="54"/>
      <c r="G127" s="54"/>
      <c r="H127" s="54"/>
      <c r="I127" s="53"/>
    </row>
    <row r="128" spans="1:9" s="9" customFormat="1" ht="47.25" customHeight="1">
      <c r="A128" s="49"/>
      <c r="B128" s="50"/>
      <c r="C128" s="50"/>
      <c r="D128" s="25" t="s">
        <v>85</v>
      </c>
      <c r="E128" s="54"/>
      <c r="F128" s="54"/>
      <c r="G128" s="54"/>
      <c r="H128" s="54"/>
      <c r="I128" s="53"/>
    </row>
    <row r="129" spans="1:9" s="9" customFormat="1" ht="29.25" customHeight="1">
      <c r="A129" s="49"/>
      <c r="B129" s="50"/>
      <c r="C129" s="50"/>
      <c r="D129" s="1" t="s">
        <v>15</v>
      </c>
      <c r="E129" s="54"/>
      <c r="F129" s="54"/>
      <c r="G129" s="54"/>
      <c r="H129" s="54"/>
      <c r="I129" s="53"/>
    </row>
    <row r="130" spans="1:9" s="9" customFormat="1" ht="40.5" customHeight="1">
      <c r="A130" s="49"/>
      <c r="B130" s="50"/>
      <c r="C130" s="50"/>
      <c r="D130" s="24" t="s">
        <v>143</v>
      </c>
      <c r="E130" s="54"/>
      <c r="F130" s="54"/>
      <c r="G130" s="54"/>
      <c r="H130" s="54"/>
      <c r="I130" s="53"/>
    </row>
    <row r="131" spans="1:9" s="9" customFormat="1" ht="32.25" customHeight="1">
      <c r="A131" s="49"/>
      <c r="B131" s="50" t="s">
        <v>96</v>
      </c>
      <c r="C131" s="50" t="s">
        <v>173</v>
      </c>
      <c r="D131" s="3" t="s">
        <v>1</v>
      </c>
      <c r="E131" s="53">
        <v>10714.4</v>
      </c>
      <c r="F131" s="54"/>
      <c r="G131" s="53">
        <f>E131+F131</f>
        <v>10714.4</v>
      </c>
      <c r="H131" s="53">
        <v>10714.4</v>
      </c>
      <c r="I131" s="53">
        <f>H131/G131*100</f>
        <v>100</v>
      </c>
    </row>
    <row r="132" spans="1:9" s="9" customFormat="1" ht="25.5" customHeight="1">
      <c r="A132" s="49"/>
      <c r="B132" s="50"/>
      <c r="C132" s="50"/>
      <c r="D132" s="14" t="s">
        <v>14</v>
      </c>
      <c r="E132" s="54"/>
      <c r="F132" s="54"/>
      <c r="G132" s="54"/>
      <c r="H132" s="54"/>
      <c r="I132" s="53"/>
    </row>
    <row r="133" spans="1:9" s="9" customFormat="1" ht="36.75" customHeight="1">
      <c r="A133" s="49"/>
      <c r="B133" s="50"/>
      <c r="C133" s="50"/>
      <c r="D133" s="3" t="s">
        <v>3</v>
      </c>
      <c r="E133" s="54"/>
      <c r="F133" s="54"/>
      <c r="G133" s="54"/>
      <c r="H133" s="54"/>
      <c r="I133" s="53"/>
    </row>
    <row r="134" spans="1:9" s="9" customFormat="1" ht="27" customHeight="1">
      <c r="A134" s="49"/>
      <c r="B134" s="50"/>
      <c r="C134" s="50"/>
      <c r="D134" s="14" t="s">
        <v>15</v>
      </c>
      <c r="E134" s="54"/>
      <c r="F134" s="54"/>
      <c r="G134" s="54"/>
      <c r="H134" s="54"/>
      <c r="I134" s="53"/>
    </row>
    <row r="135" spans="1:9" s="9" customFormat="1" ht="30" customHeight="1">
      <c r="A135" s="49"/>
      <c r="B135" s="50"/>
      <c r="C135" s="50"/>
      <c r="D135" s="4" t="s">
        <v>97</v>
      </c>
      <c r="E135" s="54"/>
      <c r="F135" s="54"/>
      <c r="G135" s="54"/>
      <c r="H135" s="54"/>
      <c r="I135" s="53"/>
    </row>
    <row r="136" spans="1:9" s="9" customFormat="1" ht="29.25" customHeight="1">
      <c r="A136" s="49"/>
      <c r="B136" s="2"/>
      <c r="C136" s="2"/>
      <c r="D136" s="5" t="s">
        <v>22</v>
      </c>
      <c r="E136" s="6"/>
      <c r="F136" s="13"/>
      <c r="G136" s="13"/>
      <c r="H136" s="13"/>
      <c r="I136" s="19"/>
    </row>
    <row r="137" spans="1:9" s="9" customFormat="1" ht="45.75" customHeight="1">
      <c r="A137" s="49"/>
      <c r="B137" s="50" t="s">
        <v>36</v>
      </c>
      <c r="C137" s="50" t="s">
        <v>172</v>
      </c>
      <c r="D137" s="3" t="s">
        <v>98</v>
      </c>
      <c r="E137" s="54">
        <v>14097.6</v>
      </c>
      <c r="F137" s="54"/>
      <c r="G137" s="54">
        <f>E137+F137</f>
        <v>14097.6</v>
      </c>
      <c r="H137" s="54">
        <v>14097.6</v>
      </c>
      <c r="I137" s="53">
        <f>H137/G137*100</f>
        <v>100</v>
      </c>
    </row>
    <row r="138" spans="1:9" s="9" customFormat="1" ht="35.25" customHeight="1">
      <c r="A138" s="49"/>
      <c r="B138" s="50"/>
      <c r="C138" s="50"/>
      <c r="D138" s="1" t="s">
        <v>24</v>
      </c>
      <c r="E138" s="54"/>
      <c r="F138" s="54"/>
      <c r="G138" s="54"/>
      <c r="H138" s="54"/>
      <c r="I138" s="53"/>
    </row>
    <row r="139" spans="1:9" s="9" customFormat="1" ht="63" customHeight="1">
      <c r="A139" s="49"/>
      <c r="B139" s="50"/>
      <c r="C139" s="50"/>
      <c r="D139" s="4" t="s">
        <v>144</v>
      </c>
      <c r="E139" s="54"/>
      <c r="F139" s="54"/>
      <c r="G139" s="54"/>
      <c r="H139" s="54"/>
      <c r="I139" s="53"/>
    </row>
    <row r="140" spans="1:9" s="9" customFormat="1" ht="33.75" customHeight="1">
      <c r="A140" s="49"/>
      <c r="B140" s="50" t="s">
        <v>44</v>
      </c>
      <c r="C140" s="51" t="s">
        <v>171</v>
      </c>
      <c r="D140" s="3" t="s">
        <v>4</v>
      </c>
      <c r="E140" s="54">
        <v>1000</v>
      </c>
      <c r="F140" s="54"/>
      <c r="G140" s="54">
        <f>E140+F140</f>
        <v>1000</v>
      </c>
      <c r="H140" s="54" t="s">
        <v>99</v>
      </c>
      <c r="I140" s="53">
        <f>H140/G140*100</f>
        <v>98.65</v>
      </c>
    </row>
    <row r="141" spans="1:9" s="9" customFormat="1" ht="26.25" customHeight="1">
      <c r="A141" s="49"/>
      <c r="B141" s="50"/>
      <c r="C141" s="50"/>
      <c r="D141" s="1" t="s">
        <v>24</v>
      </c>
      <c r="E141" s="54"/>
      <c r="F141" s="54"/>
      <c r="G141" s="54"/>
      <c r="H141" s="54"/>
      <c r="I141" s="53"/>
    </row>
    <row r="142" spans="1:9" s="9" customFormat="1" ht="48.75" customHeight="1">
      <c r="A142" s="49"/>
      <c r="B142" s="50"/>
      <c r="C142" s="50"/>
      <c r="D142" s="2" t="s">
        <v>5</v>
      </c>
      <c r="E142" s="54"/>
      <c r="F142" s="54"/>
      <c r="G142" s="54"/>
      <c r="H142" s="54"/>
      <c r="I142" s="53"/>
    </row>
    <row r="143" spans="1:9" s="9" customFormat="1" ht="29.25" customHeight="1">
      <c r="A143" s="49"/>
      <c r="B143" s="2"/>
      <c r="C143" s="2"/>
      <c r="D143" s="5" t="s">
        <v>22</v>
      </c>
      <c r="E143" s="6"/>
      <c r="F143" s="13"/>
      <c r="G143" s="13"/>
      <c r="H143" s="13"/>
      <c r="I143" s="19"/>
    </row>
    <row r="144" spans="1:9" s="9" customFormat="1" ht="23.25" customHeight="1">
      <c r="A144" s="49"/>
      <c r="B144" s="50" t="s">
        <v>38</v>
      </c>
      <c r="C144" s="50" t="s">
        <v>167</v>
      </c>
      <c r="D144" s="24" t="s">
        <v>94</v>
      </c>
      <c r="E144" s="56"/>
      <c r="F144" s="54">
        <v>37000</v>
      </c>
      <c r="G144" s="54">
        <f>F144+E144</f>
        <v>37000</v>
      </c>
      <c r="H144" s="54">
        <v>36973.160000000003</v>
      </c>
      <c r="I144" s="53">
        <f>H144/G144*100</f>
        <v>99.92745945945947</v>
      </c>
    </row>
    <row r="145" spans="1:9" s="9" customFormat="1" ht="19.5" customHeight="1">
      <c r="A145" s="49"/>
      <c r="B145" s="50"/>
      <c r="C145" s="50"/>
      <c r="D145" s="1" t="s">
        <v>110</v>
      </c>
      <c r="E145" s="56"/>
      <c r="F145" s="54"/>
      <c r="G145" s="54"/>
      <c r="H145" s="54"/>
      <c r="I145" s="53"/>
    </row>
    <row r="146" spans="1:9" s="9" customFormat="1" ht="44.25" customHeight="1">
      <c r="A146" s="49"/>
      <c r="B146" s="50"/>
      <c r="C146" s="50"/>
      <c r="D146" s="25" t="s">
        <v>120</v>
      </c>
      <c r="E146" s="56"/>
      <c r="F146" s="54"/>
      <c r="G146" s="54"/>
      <c r="H146" s="54"/>
      <c r="I146" s="53"/>
    </row>
    <row r="147" spans="1:9" s="9" customFormat="1" ht="23.25" customHeight="1">
      <c r="A147" s="49"/>
      <c r="B147" s="50"/>
      <c r="C147" s="50"/>
      <c r="D147" s="1" t="s">
        <v>121</v>
      </c>
      <c r="E147" s="56"/>
      <c r="F147" s="54"/>
      <c r="G147" s="54"/>
      <c r="H147" s="54"/>
      <c r="I147" s="53"/>
    </row>
    <row r="148" spans="1:9" s="9" customFormat="1" ht="30" customHeight="1">
      <c r="A148" s="49"/>
      <c r="B148" s="50"/>
      <c r="C148" s="50"/>
      <c r="D148" s="25" t="s">
        <v>122</v>
      </c>
      <c r="E148" s="56"/>
      <c r="F148" s="54"/>
      <c r="G148" s="54"/>
      <c r="H148" s="54"/>
      <c r="I148" s="53"/>
    </row>
    <row r="149" spans="1:9" s="9" customFormat="1" ht="21" customHeight="1">
      <c r="A149" s="49"/>
      <c r="B149" s="2"/>
      <c r="C149" s="2"/>
      <c r="D149" s="5" t="s">
        <v>13</v>
      </c>
      <c r="E149" s="6"/>
      <c r="F149" s="13"/>
      <c r="G149" s="13"/>
      <c r="H149" s="13"/>
      <c r="I149" s="19"/>
    </row>
    <row r="150" spans="1:9" s="9" customFormat="1" ht="24" customHeight="1">
      <c r="A150" s="49"/>
      <c r="B150" s="50" t="s">
        <v>124</v>
      </c>
      <c r="C150" s="50" t="s">
        <v>167</v>
      </c>
      <c r="D150" s="24" t="s">
        <v>94</v>
      </c>
      <c r="E150" s="56"/>
      <c r="F150" s="54">
        <v>29550.9</v>
      </c>
      <c r="G150" s="53">
        <f>E150+F150</f>
        <v>29550.9</v>
      </c>
      <c r="H150" s="54">
        <v>29309.42</v>
      </c>
      <c r="I150" s="53">
        <f>H150/G150*100</f>
        <v>99.182833686960464</v>
      </c>
    </row>
    <row r="151" spans="1:9" s="9" customFormat="1" ht="21" customHeight="1">
      <c r="A151" s="49"/>
      <c r="B151" s="50"/>
      <c r="C151" s="50"/>
      <c r="D151" s="1" t="s">
        <v>14</v>
      </c>
      <c r="E151" s="56"/>
      <c r="F151" s="54"/>
      <c r="G151" s="54"/>
      <c r="H151" s="54"/>
      <c r="I151" s="53"/>
    </row>
    <row r="152" spans="1:9" s="9" customFormat="1" ht="105.75" customHeight="1">
      <c r="A152" s="49"/>
      <c r="B152" s="50"/>
      <c r="C152" s="50"/>
      <c r="D152" s="25" t="s">
        <v>123</v>
      </c>
      <c r="E152" s="56"/>
      <c r="F152" s="54"/>
      <c r="G152" s="54"/>
      <c r="H152" s="54"/>
      <c r="I152" s="53"/>
    </row>
    <row r="153" spans="1:9" s="9" customFormat="1" ht="18" customHeight="1">
      <c r="A153" s="49"/>
      <c r="B153" s="50"/>
      <c r="C153" s="50"/>
      <c r="D153" s="1" t="s">
        <v>15</v>
      </c>
      <c r="E153" s="56"/>
      <c r="F153" s="54"/>
      <c r="G153" s="54"/>
      <c r="H153" s="54"/>
      <c r="I153" s="53"/>
    </row>
    <row r="154" spans="1:9" s="9" customFormat="1" ht="45" customHeight="1">
      <c r="A154" s="49"/>
      <c r="B154" s="50"/>
      <c r="C154" s="50"/>
      <c r="D154" s="24" t="s">
        <v>95</v>
      </c>
      <c r="E154" s="56"/>
      <c r="F154" s="54"/>
      <c r="G154" s="54"/>
      <c r="H154" s="54"/>
      <c r="I154" s="53"/>
    </row>
    <row r="155" spans="1:9" s="37" customFormat="1" ht="26.25" customHeight="1">
      <c r="A155" s="31">
        <v>1100</v>
      </c>
      <c r="B155" s="31"/>
      <c r="C155" s="32"/>
      <c r="D155" s="33" t="s">
        <v>9</v>
      </c>
      <c r="E155" s="34"/>
      <c r="F155" s="13"/>
      <c r="G155" s="35"/>
      <c r="H155" s="35"/>
      <c r="I155" s="36"/>
    </row>
    <row r="156" spans="1:9" s="9" customFormat="1" ht="38.25" customHeight="1">
      <c r="A156" s="49"/>
      <c r="B156" s="50"/>
      <c r="C156" s="50"/>
      <c r="D156" s="3" t="s">
        <v>100</v>
      </c>
      <c r="E156" s="56">
        <f>E162</f>
        <v>301150</v>
      </c>
      <c r="F156" s="56">
        <f>F162</f>
        <v>0</v>
      </c>
      <c r="G156" s="56">
        <f>G162</f>
        <v>301150</v>
      </c>
      <c r="H156" s="56">
        <f>H162</f>
        <v>301150</v>
      </c>
      <c r="I156" s="53">
        <f>H156/G156*100</f>
        <v>100</v>
      </c>
    </row>
    <row r="157" spans="1:9" s="9" customFormat="1" ht="27.75" customHeight="1">
      <c r="A157" s="49"/>
      <c r="B157" s="50"/>
      <c r="C157" s="50"/>
      <c r="D157" s="1" t="s">
        <v>11</v>
      </c>
      <c r="E157" s="56"/>
      <c r="F157" s="56"/>
      <c r="G157" s="56"/>
      <c r="H157" s="56"/>
      <c r="I157" s="53"/>
    </row>
    <row r="158" spans="1:9" s="9" customFormat="1" ht="48" customHeight="1">
      <c r="A158" s="49"/>
      <c r="B158" s="50"/>
      <c r="C158" s="50"/>
      <c r="D158" s="3" t="s">
        <v>101</v>
      </c>
      <c r="E158" s="56"/>
      <c r="F158" s="56"/>
      <c r="G158" s="56"/>
      <c r="H158" s="56"/>
      <c r="I158" s="53"/>
    </row>
    <row r="159" spans="1:9" s="9" customFormat="1" ht="24" customHeight="1">
      <c r="A159" s="49"/>
      <c r="B159" s="50"/>
      <c r="C159" s="50"/>
      <c r="D159" s="1" t="s">
        <v>12</v>
      </c>
      <c r="E159" s="56"/>
      <c r="F159" s="56"/>
      <c r="G159" s="56"/>
      <c r="H159" s="56"/>
      <c r="I159" s="53"/>
    </row>
    <row r="160" spans="1:9" s="9" customFormat="1" ht="36.75" customHeight="1">
      <c r="A160" s="49"/>
      <c r="B160" s="50"/>
      <c r="C160" s="50"/>
      <c r="D160" s="3" t="s">
        <v>102</v>
      </c>
      <c r="E160" s="56"/>
      <c r="F160" s="56"/>
      <c r="G160" s="56"/>
      <c r="H160" s="56"/>
      <c r="I160" s="53"/>
    </row>
    <row r="161" spans="1:9" s="9" customFormat="1" ht="20.25" customHeight="1">
      <c r="A161" s="49"/>
      <c r="B161" s="2"/>
      <c r="C161" s="2"/>
      <c r="D161" s="5" t="s">
        <v>13</v>
      </c>
      <c r="E161" s="6"/>
      <c r="F161" s="13"/>
      <c r="G161" s="13"/>
      <c r="H161" s="13"/>
      <c r="I161" s="19"/>
    </row>
    <row r="162" spans="1:9" s="9" customFormat="1" ht="33.75" customHeight="1">
      <c r="A162" s="49"/>
      <c r="B162" s="50" t="s">
        <v>0</v>
      </c>
      <c r="C162" s="50" t="s">
        <v>169</v>
      </c>
      <c r="D162" s="3" t="s">
        <v>103</v>
      </c>
      <c r="E162" s="56">
        <v>301150</v>
      </c>
      <c r="F162" s="54"/>
      <c r="G162" s="54">
        <f>E162+F162</f>
        <v>301150</v>
      </c>
      <c r="H162" s="54">
        <v>301150</v>
      </c>
      <c r="I162" s="53">
        <f>H162/G162*100</f>
        <v>100</v>
      </c>
    </row>
    <row r="163" spans="1:9" s="9" customFormat="1" ht="21.75" customHeight="1">
      <c r="A163" s="49"/>
      <c r="B163" s="50"/>
      <c r="C163" s="50"/>
      <c r="D163" s="1" t="s">
        <v>14</v>
      </c>
      <c r="E163" s="56"/>
      <c r="F163" s="54"/>
      <c r="G163" s="54"/>
      <c r="H163" s="54"/>
      <c r="I163" s="53"/>
    </row>
    <row r="164" spans="1:9" s="9" customFormat="1" ht="48.75" customHeight="1">
      <c r="A164" s="49"/>
      <c r="B164" s="50"/>
      <c r="C164" s="50"/>
      <c r="D164" s="3" t="s">
        <v>101</v>
      </c>
      <c r="E164" s="56"/>
      <c r="F164" s="54"/>
      <c r="G164" s="54"/>
      <c r="H164" s="54"/>
      <c r="I164" s="53"/>
    </row>
    <row r="165" spans="1:9" s="9" customFormat="1" ht="18.75" customHeight="1">
      <c r="A165" s="49"/>
      <c r="B165" s="50"/>
      <c r="C165" s="50"/>
      <c r="D165" s="1" t="s">
        <v>15</v>
      </c>
      <c r="E165" s="56"/>
      <c r="F165" s="54"/>
      <c r="G165" s="54"/>
      <c r="H165" s="54"/>
      <c r="I165" s="53"/>
    </row>
    <row r="166" spans="1:9" s="9" customFormat="1" ht="32.25" customHeight="1">
      <c r="A166" s="49"/>
      <c r="B166" s="50"/>
      <c r="C166" s="50"/>
      <c r="D166" s="3" t="s">
        <v>145</v>
      </c>
      <c r="E166" s="56"/>
      <c r="F166" s="54"/>
      <c r="G166" s="54"/>
      <c r="H166" s="54"/>
      <c r="I166" s="53"/>
    </row>
    <row r="167" spans="1:9" s="37" customFormat="1" ht="21.75" customHeight="1">
      <c r="A167" s="31">
        <v>1107</v>
      </c>
      <c r="B167" s="31"/>
      <c r="C167" s="32"/>
      <c r="D167" s="33" t="s">
        <v>9</v>
      </c>
      <c r="E167" s="34"/>
      <c r="F167" s="13"/>
      <c r="G167" s="35"/>
      <c r="H167" s="35"/>
      <c r="I167" s="36"/>
    </row>
    <row r="168" spans="1:9" s="9" customFormat="1" ht="31.5" customHeight="1">
      <c r="A168" s="49"/>
      <c r="B168" s="50"/>
      <c r="C168" s="50"/>
      <c r="D168" s="3" t="s">
        <v>6</v>
      </c>
      <c r="E168" s="56">
        <f>E174+E180</f>
        <v>295573.5</v>
      </c>
      <c r="F168" s="56">
        <f>F174+F180</f>
        <v>21628.5</v>
      </c>
      <c r="G168" s="56">
        <f>G174+G180</f>
        <v>317202</v>
      </c>
      <c r="H168" s="56">
        <f>H174+H180</f>
        <v>283937.78000000003</v>
      </c>
      <c r="I168" s="53">
        <f>H168/G168*100</f>
        <v>89.513237621452575</v>
      </c>
    </row>
    <row r="169" spans="1:9" s="9" customFormat="1" ht="21.75" customHeight="1">
      <c r="A169" s="49"/>
      <c r="B169" s="50"/>
      <c r="C169" s="50"/>
      <c r="D169" s="1" t="s">
        <v>11</v>
      </c>
      <c r="E169" s="56"/>
      <c r="F169" s="56"/>
      <c r="G169" s="56"/>
      <c r="H169" s="56"/>
      <c r="I169" s="53"/>
    </row>
    <row r="170" spans="1:9" s="9" customFormat="1" ht="45" customHeight="1">
      <c r="A170" s="49"/>
      <c r="B170" s="50"/>
      <c r="C170" s="50"/>
      <c r="D170" s="29" t="s">
        <v>196</v>
      </c>
      <c r="E170" s="56"/>
      <c r="F170" s="56"/>
      <c r="G170" s="56"/>
      <c r="H170" s="56"/>
      <c r="I170" s="53"/>
    </row>
    <row r="171" spans="1:9" s="9" customFormat="1" ht="25.5" customHeight="1">
      <c r="A171" s="49"/>
      <c r="B171" s="50"/>
      <c r="C171" s="50"/>
      <c r="D171" s="1" t="s">
        <v>12</v>
      </c>
      <c r="E171" s="56"/>
      <c r="F171" s="56"/>
      <c r="G171" s="56"/>
      <c r="H171" s="56"/>
      <c r="I171" s="53"/>
    </row>
    <row r="172" spans="1:9" s="9" customFormat="1" ht="40.5" customHeight="1">
      <c r="A172" s="49"/>
      <c r="B172" s="50"/>
      <c r="C172" s="50"/>
      <c r="D172" s="3" t="s">
        <v>7</v>
      </c>
      <c r="E172" s="56"/>
      <c r="F172" s="56"/>
      <c r="G172" s="56"/>
      <c r="H172" s="56"/>
      <c r="I172" s="53"/>
    </row>
    <row r="173" spans="1:9" s="9" customFormat="1" ht="25.5" customHeight="1">
      <c r="A173" s="49"/>
      <c r="B173" s="2"/>
      <c r="C173" s="2"/>
      <c r="D173" s="5" t="s">
        <v>13</v>
      </c>
      <c r="E173" s="6"/>
      <c r="F173" s="13"/>
      <c r="G173" s="13"/>
      <c r="H173" s="13"/>
      <c r="I173" s="19"/>
    </row>
    <row r="174" spans="1:9" s="9" customFormat="1" ht="42" customHeight="1">
      <c r="A174" s="49"/>
      <c r="B174" s="50" t="s">
        <v>0</v>
      </c>
      <c r="C174" s="50" t="s">
        <v>170</v>
      </c>
      <c r="D174" s="24" t="s">
        <v>104</v>
      </c>
      <c r="E174" s="53">
        <v>295573.5</v>
      </c>
      <c r="F174" s="54"/>
      <c r="G174" s="53">
        <f>E174+F174</f>
        <v>295573.5</v>
      </c>
      <c r="H174" s="53">
        <v>283937.78000000003</v>
      </c>
      <c r="I174" s="53">
        <f>H174/G174*100</f>
        <v>96.063341267062171</v>
      </c>
    </row>
    <row r="175" spans="1:9" s="9" customFormat="1" ht="26.25" customHeight="1">
      <c r="A175" s="49"/>
      <c r="B175" s="50"/>
      <c r="C175" s="50"/>
      <c r="D175" s="1" t="s">
        <v>14</v>
      </c>
      <c r="E175" s="53"/>
      <c r="F175" s="54"/>
      <c r="G175" s="53"/>
      <c r="H175" s="53"/>
      <c r="I175" s="53"/>
    </row>
    <row r="176" spans="1:9" s="9" customFormat="1" ht="46.5" customHeight="1">
      <c r="A176" s="49"/>
      <c r="B176" s="50"/>
      <c r="C176" s="50"/>
      <c r="D176" s="29" t="s">
        <v>196</v>
      </c>
      <c r="E176" s="53"/>
      <c r="F176" s="54"/>
      <c r="G176" s="53"/>
      <c r="H176" s="53"/>
      <c r="I176" s="53"/>
    </row>
    <row r="177" spans="1:9" s="9" customFormat="1" ht="24.75" customHeight="1">
      <c r="A177" s="49"/>
      <c r="B177" s="50"/>
      <c r="C177" s="50"/>
      <c r="D177" s="1" t="s">
        <v>15</v>
      </c>
      <c r="E177" s="53"/>
      <c r="F177" s="54"/>
      <c r="G177" s="53"/>
      <c r="H177" s="53"/>
      <c r="I177" s="53"/>
    </row>
    <row r="178" spans="1:9" s="9" customFormat="1" ht="26.25" customHeight="1">
      <c r="A178" s="49"/>
      <c r="B178" s="50"/>
      <c r="C178" s="50"/>
      <c r="D178" s="3" t="s">
        <v>146</v>
      </c>
      <c r="E178" s="53"/>
      <c r="F178" s="54"/>
      <c r="G178" s="53"/>
      <c r="H178" s="53"/>
      <c r="I178" s="53"/>
    </row>
    <row r="179" spans="1:9" s="9" customFormat="1" ht="25.5" customHeight="1">
      <c r="A179" s="5"/>
      <c r="B179" s="2"/>
      <c r="C179" s="2"/>
      <c r="D179" s="5" t="s">
        <v>13</v>
      </c>
      <c r="E179" s="6"/>
      <c r="F179" s="13"/>
      <c r="G179" s="13"/>
      <c r="H179" s="13"/>
      <c r="I179" s="19"/>
    </row>
    <row r="180" spans="1:9" s="9" customFormat="1" ht="42.75" customHeight="1">
      <c r="A180" s="49"/>
      <c r="B180" s="50" t="s">
        <v>0</v>
      </c>
      <c r="C180" s="50" t="s">
        <v>169</v>
      </c>
      <c r="D180" s="24" t="s">
        <v>126</v>
      </c>
      <c r="E180" s="56"/>
      <c r="F180" s="54">
        <v>21628.5</v>
      </c>
      <c r="G180" s="53">
        <f>E180+F180</f>
        <v>21628.5</v>
      </c>
      <c r="H180" s="54"/>
      <c r="I180" s="53">
        <f>H180/G180*100</f>
        <v>0</v>
      </c>
    </row>
    <row r="181" spans="1:9" s="9" customFormat="1" ht="27.75" customHeight="1">
      <c r="A181" s="49"/>
      <c r="B181" s="50"/>
      <c r="C181" s="50"/>
      <c r="D181" s="1" t="s">
        <v>11</v>
      </c>
      <c r="E181" s="56"/>
      <c r="F181" s="54"/>
      <c r="G181" s="53"/>
      <c r="H181" s="54"/>
      <c r="I181" s="53"/>
    </row>
    <row r="182" spans="1:9" s="9" customFormat="1" ht="48.75" customHeight="1">
      <c r="A182" s="49"/>
      <c r="B182" s="50"/>
      <c r="C182" s="50"/>
      <c r="D182" s="29" t="s">
        <v>127</v>
      </c>
      <c r="E182" s="56"/>
      <c r="F182" s="54"/>
      <c r="G182" s="53"/>
      <c r="H182" s="54"/>
      <c r="I182" s="53"/>
    </row>
    <row r="183" spans="1:9" s="9" customFormat="1" ht="28.5" customHeight="1">
      <c r="A183" s="49"/>
      <c r="B183" s="50"/>
      <c r="C183" s="50"/>
      <c r="D183" s="1" t="s">
        <v>12</v>
      </c>
      <c r="E183" s="56"/>
      <c r="F183" s="54"/>
      <c r="G183" s="53"/>
      <c r="H183" s="54"/>
      <c r="I183" s="53"/>
    </row>
    <row r="184" spans="1:9" s="9" customFormat="1" ht="33" customHeight="1">
      <c r="A184" s="49"/>
      <c r="B184" s="50"/>
      <c r="C184" s="50"/>
      <c r="D184" s="3" t="s">
        <v>7</v>
      </c>
      <c r="E184" s="56"/>
      <c r="F184" s="54"/>
      <c r="G184" s="53"/>
      <c r="H184" s="54"/>
      <c r="I184" s="53"/>
    </row>
    <row r="185" spans="1:9" s="37" customFormat="1" ht="26.25" customHeight="1">
      <c r="A185" s="38">
        <v>1110</v>
      </c>
      <c r="B185" s="31"/>
      <c r="C185" s="32"/>
      <c r="D185" s="33" t="s">
        <v>9</v>
      </c>
      <c r="E185" s="34"/>
      <c r="F185" s="13"/>
      <c r="G185" s="35"/>
      <c r="H185" s="35"/>
      <c r="I185" s="36"/>
    </row>
    <row r="186" spans="1:9" s="9" customFormat="1" ht="20.25" customHeight="1">
      <c r="A186" s="49"/>
      <c r="B186" s="50"/>
      <c r="C186" s="50"/>
      <c r="D186" s="3" t="s">
        <v>2</v>
      </c>
      <c r="E186" s="56">
        <f>E192+E196+E200+E204+E208</f>
        <v>20520</v>
      </c>
      <c r="F186" s="56">
        <f>F192+F196+F200+F204+F208</f>
        <v>2580</v>
      </c>
      <c r="G186" s="56">
        <f>G192+G196+G200+G204+G208</f>
        <v>23100</v>
      </c>
      <c r="H186" s="56">
        <f>H192+H196+H200+H204+H208</f>
        <v>20578.2</v>
      </c>
      <c r="I186" s="53">
        <f>H186/G186*100</f>
        <v>89.083116883116887</v>
      </c>
    </row>
    <row r="187" spans="1:9" s="9" customFormat="1" ht="25.5" customHeight="1">
      <c r="A187" s="49"/>
      <c r="B187" s="50"/>
      <c r="C187" s="50"/>
      <c r="D187" s="14" t="s">
        <v>11</v>
      </c>
      <c r="E187" s="56"/>
      <c r="F187" s="56"/>
      <c r="G187" s="56"/>
      <c r="H187" s="56"/>
      <c r="I187" s="53"/>
    </row>
    <row r="188" spans="1:9" s="9" customFormat="1" ht="66" customHeight="1">
      <c r="A188" s="49"/>
      <c r="B188" s="50"/>
      <c r="C188" s="50"/>
      <c r="D188" s="2" t="s">
        <v>147</v>
      </c>
      <c r="E188" s="56"/>
      <c r="F188" s="56"/>
      <c r="G188" s="56"/>
      <c r="H188" s="56"/>
      <c r="I188" s="53"/>
    </row>
    <row r="189" spans="1:9" s="9" customFormat="1" ht="29.25" customHeight="1">
      <c r="A189" s="49"/>
      <c r="B189" s="50"/>
      <c r="C189" s="50"/>
      <c r="D189" s="14" t="s">
        <v>12</v>
      </c>
      <c r="E189" s="56"/>
      <c r="F189" s="56"/>
      <c r="G189" s="56"/>
      <c r="H189" s="56"/>
      <c r="I189" s="53"/>
    </row>
    <row r="190" spans="1:9" s="9" customFormat="1" ht="47.25" customHeight="1">
      <c r="A190" s="49"/>
      <c r="B190" s="50"/>
      <c r="C190" s="50"/>
      <c r="D190" s="3" t="s">
        <v>148</v>
      </c>
      <c r="E190" s="56"/>
      <c r="F190" s="56"/>
      <c r="G190" s="56"/>
      <c r="H190" s="56"/>
      <c r="I190" s="53"/>
    </row>
    <row r="191" spans="1:9" s="9" customFormat="1" ht="25.5" customHeight="1">
      <c r="A191" s="49"/>
      <c r="B191" s="2"/>
      <c r="C191" s="2"/>
      <c r="D191" s="5" t="s">
        <v>22</v>
      </c>
      <c r="E191" s="6"/>
      <c r="F191" s="13"/>
      <c r="G191" s="13"/>
      <c r="H191" s="13"/>
      <c r="I191" s="19"/>
    </row>
    <row r="192" spans="1:9" s="9" customFormat="1" ht="48.75" customHeight="1">
      <c r="A192" s="49"/>
      <c r="B192" s="50" t="s">
        <v>8</v>
      </c>
      <c r="C192" s="52" t="s">
        <v>168</v>
      </c>
      <c r="D192" s="3" t="s">
        <v>149</v>
      </c>
      <c r="E192" s="56">
        <v>7200</v>
      </c>
      <c r="F192" s="54"/>
      <c r="G192" s="54">
        <f>E192+F192</f>
        <v>7200</v>
      </c>
      <c r="H192" s="54">
        <v>5608.2</v>
      </c>
      <c r="I192" s="53">
        <f>H192/G192*100</f>
        <v>77.891666666666666</v>
      </c>
    </row>
    <row r="193" spans="1:9" s="9" customFormat="1" ht="27.75" customHeight="1">
      <c r="A193" s="49"/>
      <c r="B193" s="50"/>
      <c r="C193" s="52"/>
      <c r="D193" s="1" t="s">
        <v>60</v>
      </c>
      <c r="E193" s="56"/>
      <c r="F193" s="54"/>
      <c r="G193" s="54"/>
      <c r="H193" s="54"/>
      <c r="I193" s="53"/>
    </row>
    <row r="194" spans="1:9" s="9" customFormat="1" ht="96" customHeight="1">
      <c r="A194" s="49"/>
      <c r="B194" s="50"/>
      <c r="C194" s="52"/>
      <c r="D194" s="2" t="s">
        <v>150</v>
      </c>
      <c r="E194" s="56"/>
      <c r="F194" s="54"/>
      <c r="G194" s="54"/>
      <c r="H194" s="54"/>
      <c r="I194" s="53"/>
    </row>
    <row r="195" spans="1:9" s="9" customFormat="1" ht="24" customHeight="1">
      <c r="A195" s="49"/>
      <c r="B195" s="2"/>
      <c r="C195" s="2"/>
      <c r="D195" s="5" t="s">
        <v>22</v>
      </c>
      <c r="E195" s="6"/>
      <c r="F195" s="13"/>
      <c r="G195" s="13"/>
      <c r="H195" s="13"/>
      <c r="I195" s="19"/>
    </row>
    <row r="196" spans="1:9" s="9" customFormat="1" ht="45.75" customHeight="1">
      <c r="A196" s="49"/>
      <c r="B196" s="50" t="s">
        <v>114</v>
      </c>
      <c r="C196" s="52" t="s">
        <v>155</v>
      </c>
      <c r="D196" s="3" t="s">
        <v>151</v>
      </c>
      <c r="E196" s="56">
        <v>13320</v>
      </c>
      <c r="F196" s="54"/>
      <c r="G196" s="54">
        <f>E196+F196</f>
        <v>13320</v>
      </c>
      <c r="H196" s="54">
        <v>12990</v>
      </c>
      <c r="I196" s="53">
        <f>H196/G196*100</f>
        <v>97.522522522522522</v>
      </c>
    </row>
    <row r="197" spans="1:9" s="9" customFormat="1" ht="22.5" customHeight="1">
      <c r="A197" s="49"/>
      <c r="B197" s="50"/>
      <c r="C197" s="52"/>
      <c r="D197" s="1" t="s">
        <v>60</v>
      </c>
      <c r="E197" s="56"/>
      <c r="F197" s="54"/>
      <c r="G197" s="54"/>
      <c r="H197" s="54"/>
      <c r="I197" s="53"/>
    </row>
    <row r="198" spans="1:9" s="9" customFormat="1" ht="75.75" customHeight="1">
      <c r="A198" s="49"/>
      <c r="B198" s="50"/>
      <c r="C198" s="52"/>
      <c r="D198" s="2" t="s">
        <v>113</v>
      </c>
      <c r="E198" s="56"/>
      <c r="F198" s="54"/>
      <c r="G198" s="54"/>
      <c r="H198" s="54"/>
      <c r="I198" s="53"/>
    </row>
    <row r="199" spans="1:9" s="9" customFormat="1" ht="22.5" customHeight="1">
      <c r="A199" s="49"/>
      <c r="B199" s="2"/>
      <c r="C199" s="2"/>
      <c r="D199" s="5" t="s">
        <v>22</v>
      </c>
      <c r="E199" s="6"/>
      <c r="F199" s="13"/>
      <c r="G199" s="13"/>
      <c r="H199" s="13"/>
      <c r="I199" s="19"/>
    </row>
    <row r="200" spans="1:9" s="9" customFormat="1" ht="43.5" customHeight="1">
      <c r="A200" s="49"/>
      <c r="B200" s="50" t="s">
        <v>114</v>
      </c>
      <c r="C200" s="52" t="s">
        <v>168</v>
      </c>
      <c r="D200" s="3" t="s">
        <v>112</v>
      </c>
      <c r="E200" s="56"/>
      <c r="F200" s="54">
        <v>330</v>
      </c>
      <c r="G200" s="54">
        <f>E200+F200</f>
        <v>330</v>
      </c>
      <c r="H200" s="54">
        <v>330</v>
      </c>
      <c r="I200" s="53">
        <f>H200/G200*100</f>
        <v>100</v>
      </c>
    </row>
    <row r="201" spans="1:9" s="9" customFormat="1" ht="30.75" customHeight="1">
      <c r="A201" s="49"/>
      <c r="B201" s="50"/>
      <c r="C201" s="52"/>
      <c r="D201" s="1" t="s">
        <v>60</v>
      </c>
      <c r="E201" s="56"/>
      <c r="F201" s="54"/>
      <c r="G201" s="54"/>
      <c r="H201" s="54"/>
      <c r="I201" s="53"/>
    </row>
    <row r="202" spans="1:9" s="9" customFormat="1" ht="78" customHeight="1">
      <c r="A202" s="49"/>
      <c r="B202" s="50"/>
      <c r="C202" s="52"/>
      <c r="D202" s="2" t="s">
        <v>113</v>
      </c>
      <c r="E202" s="56"/>
      <c r="F202" s="54"/>
      <c r="G202" s="54"/>
      <c r="H202" s="54"/>
      <c r="I202" s="53"/>
    </row>
    <row r="203" spans="1:9" s="9" customFormat="1" ht="22.5" customHeight="1">
      <c r="A203" s="49"/>
      <c r="B203" s="2"/>
      <c r="C203" s="2"/>
      <c r="D203" s="5" t="s">
        <v>22</v>
      </c>
      <c r="E203" s="6"/>
      <c r="F203" s="13"/>
      <c r="G203" s="13"/>
      <c r="H203" s="13"/>
      <c r="I203" s="19"/>
    </row>
    <row r="204" spans="1:9" s="9" customFormat="1" ht="41.25" customHeight="1">
      <c r="A204" s="49"/>
      <c r="B204" s="50" t="s">
        <v>8</v>
      </c>
      <c r="C204" s="52" t="s">
        <v>167</v>
      </c>
      <c r="D204" s="3" t="s">
        <v>112</v>
      </c>
      <c r="E204" s="56"/>
      <c r="F204" s="54">
        <v>600</v>
      </c>
      <c r="G204" s="54">
        <f>E204+F204</f>
        <v>600</v>
      </c>
      <c r="H204" s="54"/>
      <c r="I204" s="53">
        <f>H204/G204*100</f>
        <v>0</v>
      </c>
    </row>
    <row r="205" spans="1:9" s="9" customFormat="1" ht="30" customHeight="1">
      <c r="A205" s="49"/>
      <c r="B205" s="50"/>
      <c r="C205" s="52"/>
      <c r="D205" s="1" t="s">
        <v>60</v>
      </c>
      <c r="E205" s="56"/>
      <c r="F205" s="54"/>
      <c r="G205" s="54"/>
      <c r="H205" s="54"/>
      <c r="I205" s="53"/>
    </row>
    <row r="206" spans="1:9" s="9" customFormat="1" ht="90.75" customHeight="1">
      <c r="A206" s="49"/>
      <c r="B206" s="50"/>
      <c r="C206" s="52"/>
      <c r="D206" s="2" t="s">
        <v>115</v>
      </c>
      <c r="E206" s="56"/>
      <c r="F206" s="54"/>
      <c r="G206" s="54"/>
      <c r="H206" s="54"/>
      <c r="I206" s="53"/>
    </row>
    <row r="207" spans="1:9" s="9" customFormat="1" ht="27.75" customHeight="1">
      <c r="A207" s="49"/>
      <c r="B207" s="2"/>
      <c r="C207" s="2"/>
      <c r="D207" s="5" t="s">
        <v>22</v>
      </c>
      <c r="E207" s="6"/>
      <c r="F207" s="13"/>
      <c r="G207" s="13"/>
      <c r="H207" s="13"/>
      <c r="I207" s="19"/>
    </row>
    <row r="208" spans="1:9" s="9" customFormat="1" ht="46.5" customHeight="1">
      <c r="A208" s="49"/>
      <c r="B208" s="50" t="s">
        <v>114</v>
      </c>
      <c r="C208" s="52" t="s">
        <v>167</v>
      </c>
      <c r="D208" s="3" t="s">
        <v>112</v>
      </c>
      <c r="E208" s="56"/>
      <c r="F208" s="54">
        <v>1650</v>
      </c>
      <c r="G208" s="54">
        <f>E208+F208</f>
        <v>1650</v>
      </c>
      <c r="H208" s="54">
        <v>1650</v>
      </c>
      <c r="I208" s="53">
        <f>H208/G208*100</f>
        <v>100</v>
      </c>
    </row>
    <row r="209" spans="1:9" s="9" customFormat="1" ht="27.75" customHeight="1">
      <c r="A209" s="49"/>
      <c r="B209" s="50"/>
      <c r="C209" s="52"/>
      <c r="D209" s="1" t="s">
        <v>60</v>
      </c>
      <c r="E209" s="56"/>
      <c r="F209" s="54"/>
      <c r="G209" s="54"/>
      <c r="H209" s="54"/>
      <c r="I209" s="53"/>
    </row>
    <row r="210" spans="1:9" s="9" customFormat="1" ht="76.5" customHeight="1">
      <c r="A210" s="49"/>
      <c r="B210" s="50"/>
      <c r="C210" s="52"/>
      <c r="D210" s="2" t="s">
        <v>113</v>
      </c>
      <c r="E210" s="56"/>
      <c r="F210" s="54"/>
      <c r="G210" s="54"/>
      <c r="H210" s="54"/>
      <c r="I210" s="53"/>
    </row>
    <row r="211" spans="1:9" s="37" customFormat="1" ht="23.25" customHeight="1">
      <c r="A211" s="31">
        <v>1111</v>
      </c>
      <c r="B211" s="31"/>
      <c r="C211" s="32"/>
      <c r="D211" s="33" t="s">
        <v>9</v>
      </c>
      <c r="E211" s="34"/>
      <c r="F211" s="13"/>
      <c r="G211" s="35"/>
      <c r="H211" s="35"/>
      <c r="I211" s="36"/>
    </row>
    <row r="212" spans="1:9" s="9" customFormat="1" ht="30" customHeight="1">
      <c r="A212" s="49"/>
      <c r="B212" s="50"/>
      <c r="C212" s="50"/>
      <c r="D212" s="24" t="s">
        <v>105</v>
      </c>
      <c r="E212" s="53">
        <v>45277.9</v>
      </c>
      <c r="F212" s="54"/>
      <c r="G212" s="53">
        <f>E212+F212</f>
        <v>45277.9</v>
      </c>
      <c r="H212" s="53">
        <v>45277.9</v>
      </c>
      <c r="I212" s="53">
        <f>H212/G212*100</f>
        <v>100</v>
      </c>
    </row>
    <row r="213" spans="1:9" s="9" customFormat="1" ht="25.5" customHeight="1">
      <c r="A213" s="63"/>
      <c r="B213" s="50"/>
      <c r="C213" s="50"/>
      <c r="D213" s="1" t="s">
        <v>11</v>
      </c>
      <c r="E213" s="53"/>
      <c r="F213" s="54"/>
      <c r="G213" s="53"/>
      <c r="H213" s="53"/>
      <c r="I213" s="53"/>
    </row>
    <row r="214" spans="1:9" s="9" customFormat="1" ht="30.75" customHeight="1">
      <c r="A214" s="63"/>
      <c r="B214" s="50"/>
      <c r="C214" s="50"/>
      <c r="D214" s="25" t="s">
        <v>106</v>
      </c>
      <c r="E214" s="53"/>
      <c r="F214" s="54"/>
      <c r="G214" s="53"/>
      <c r="H214" s="53"/>
      <c r="I214" s="53"/>
    </row>
    <row r="215" spans="1:9" s="9" customFormat="1" ht="23.25" customHeight="1">
      <c r="A215" s="63"/>
      <c r="B215" s="50"/>
      <c r="C215" s="50"/>
      <c r="D215" s="1" t="s">
        <v>12</v>
      </c>
      <c r="E215" s="53"/>
      <c r="F215" s="54"/>
      <c r="G215" s="53"/>
      <c r="H215" s="53"/>
      <c r="I215" s="53"/>
    </row>
    <row r="216" spans="1:9" s="9" customFormat="1" ht="62.25" customHeight="1">
      <c r="A216" s="63"/>
      <c r="B216" s="50"/>
      <c r="C216" s="50"/>
      <c r="D216" s="25" t="s">
        <v>107</v>
      </c>
      <c r="E216" s="53"/>
      <c r="F216" s="54"/>
      <c r="G216" s="53"/>
      <c r="H216" s="53"/>
      <c r="I216" s="53"/>
    </row>
    <row r="217" spans="1:9" s="9" customFormat="1" ht="28.5" customHeight="1">
      <c r="A217" s="63"/>
      <c r="B217" s="2"/>
      <c r="C217" s="2"/>
      <c r="D217" s="5" t="s">
        <v>22</v>
      </c>
      <c r="E217" s="6"/>
      <c r="F217" s="13"/>
      <c r="G217" s="13"/>
      <c r="H217" s="13"/>
      <c r="I217" s="19"/>
    </row>
    <row r="218" spans="1:9" s="9" customFormat="1" ht="35.25" customHeight="1">
      <c r="A218" s="63"/>
      <c r="B218" s="50" t="s">
        <v>65</v>
      </c>
      <c r="C218" s="50" t="s">
        <v>156</v>
      </c>
      <c r="D218" s="3" t="s">
        <v>108</v>
      </c>
      <c r="E218" s="56">
        <v>45277.9</v>
      </c>
      <c r="F218" s="54"/>
      <c r="G218" s="53">
        <f>E218+F218</f>
        <v>45277.9</v>
      </c>
      <c r="H218" s="54">
        <v>45277.9</v>
      </c>
      <c r="I218" s="53">
        <f>H218/G218*100</f>
        <v>100</v>
      </c>
    </row>
    <row r="219" spans="1:9" s="9" customFormat="1" ht="29.25" customHeight="1">
      <c r="A219" s="63"/>
      <c r="B219" s="50"/>
      <c r="C219" s="50"/>
      <c r="D219" s="1" t="s">
        <v>60</v>
      </c>
      <c r="E219" s="56"/>
      <c r="F219" s="54"/>
      <c r="G219" s="53"/>
      <c r="H219" s="54"/>
      <c r="I219" s="53"/>
    </row>
    <row r="220" spans="1:9" s="9" customFormat="1" ht="29.25" customHeight="1">
      <c r="A220" s="63"/>
      <c r="B220" s="50"/>
      <c r="C220" s="50"/>
      <c r="D220" s="4" t="s">
        <v>109</v>
      </c>
      <c r="E220" s="56"/>
      <c r="F220" s="54"/>
      <c r="G220" s="53"/>
      <c r="H220" s="54"/>
      <c r="I220" s="53"/>
    </row>
    <row r="221" spans="1:9" s="37" customFormat="1" ht="23.25" customHeight="1">
      <c r="A221" s="38">
        <v>1147</v>
      </c>
      <c r="B221" s="31"/>
      <c r="C221" s="32"/>
      <c r="D221" s="33" t="s">
        <v>9</v>
      </c>
      <c r="E221" s="34"/>
      <c r="F221" s="13"/>
      <c r="G221" s="35"/>
      <c r="H221" s="35"/>
      <c r="I221" s="36"/>
    </row>
    <row r="222" spans="1:9" s="9" customFormat="1" ht="24.75" customHeight="1">
      <c r="A222" s="49"/>
      <c r="B222" s="50"/>
      <c r="C222" s="50"/>
      <c r="D222" s="24" t="s">
        <v>17</v>
      </c>
      <c r="E222" s="54">
        <v>524294.1</v>
      </c>
      <c r="F222" s="54"/>
      <c r="G222" s="54">
        <f>E222+F222</f>
        <v>524294.1</v>
      </c>
      <c r="H222" s="54">
        <v>524294.1</v>
      </c>
      <c r="I222" s="53">
        <f>H222/G222*100</f>
        <v>100</v>
      </c>
    </row>
    <row r="223" spans="1:9" s="9" customFormat="1" ht="29.25" customHeight="1">
      <c r="A223" s="49"/>
      <c r="B223" s="50"/>
      <c r="C223" s="50"/>
      <c r="D223" s="14" t="s">
        <v>11</v>
      </c>
      <c r="E223" s="54"/>
      <c r="F223" s="54"/>
      <c r="G223" s="54"/>
      <c r="H223" s="54"/>
      <c r="I223" s="53"/>
    </row>
    <row r="224" spans="1:9" s="9" customFormat="1" ht="43.5" customHeight="1">
      <c r="A224" s="49"/>
      <c r="B224" s="50"/>
      <c r="C224" s="50"/>
      <c r="D224" s="24" t="s">
        <v>152</v>
      </c>
      <c r="E224" s="54"/>
      <c r="F224" s="54"/>
      <c r="G224" s="54"/>
      <c r="H224" s="54"/>
      <c r="I224" s="53"/>
    </row>
    <row r="225" spans="1:9" s="9" customFormat="1" ht="25.5" customHeight="1">
      <c r="A225" s="49"/>
      <c r="B225" s="50"/>
      <c r="C225" s="50"/>
      <c r="D225" s="14" t="s">
        <v>12</v>
      </c>
      <c r="E225" s="54"/>
      <c r="F225" s="54"/>
      <c r="G225" s="54"/>
      <c r="H225" s="54"/>
      <c r="I225" s="53"/>
    </row>
    <row r="226" spans="1:9" s="9" customFormat="1" ht="39" customHeight="1">
      <c r="A226" s="49"/>
      <c r="B226" s="50"/>
      <c r="C226" s="50"/>
      <c r="D226" s="24" t="s">
        <v>18</v>
      </c>
      <c r="E226" s="54"/>
      <c r="F226" s="54"/>
      <c r="G226" s="54"/>
      <c r="H226" s="54"/>
      <c r="I226" s="53"/>
    </row>
    <row r="227" spans="1:9" s="9" customFormat="1" ht="23.25" customHeight="1">
      <c r="A227" s="49"/>
      <c r="B227" s="2"/>
      <c r="C227" s="2"/>
      <c r="D227" s="5" t="s">
        <v>13</v>
      </c>
      <c r="E227" s="6"/>
      <c r="F227" s="13"/>
      <c r="G227" s="13"/>
      <c r="H227" s="13"/>
      <c r="I227" s="19"/>
    </row>
    <row r="228" spans="1:9" s="9" customFormat="1" ht="28.5" customHeight="1">
      <c r="A228" s="49"/>
      <c r="B228" s="50" t="s">
        <v>0</v>
      </c>
      <c r="C228" s="50" t="s">
        <v>157</v>
      </c>
      <c r="D228" s="24" t="s">
        <v>17</v>
      </c>
      <c r="E228" s="56">
        <v>524294.1</v>
      </c>
      <c r="F228" s="54"/>
      <c r="G228" s="53">
        <f>E228+F228</f>
        <v>524294.1</v>
      </c>
      <c r="H228" s="54">
        <v>524294.1</v>
      </c>
      <c r="I228" s="53">
        <f>H228/G228*100</f>
        <v>100</v>
      </c>
    </row>
    <row r="229" spans="1:9" s="9" customFormat="1" ht="21.75" customHeight="1">
      <c r="A229" s="49"/>
      <c r="B229" s="50"/>
      <c r="C229" s="50"/>
      <c r="D229" s="14" t="s">
        <v>14</v>
      </c>
      <c r="E229" s="56"/>
      <c r="F229" s="54"/>
      <c r="G229" s="53"/>
      <c r="H229" s="54"/>
      <c r="I229" s="53"/>
    </row>
    <row r="230" spans="1:9" s="9" customFormat="1" ht="53.25" customHeight="1">
      <c r="A230" s="49"/>
      <c r="B230" s="50"/>
      <c r="C230" s="50"/>
      <c r="D230" s="24" t="s">
        <v>152</v>
      </c>
      <c r="E230" s="56"/>
      <c r="F230" s="54"/>
      <c r="G230" s="53"/>
      <c r="H230" s="54"/>
      <c r="I230" s="53"/>
    </row>
    <row r="231" spans="1:9" s="9" customFormat="1" ht="28.5" customHeight="1">
      <c r="A231" s="49"/>
      <c r="B231" s="50"/>
      <c r="C231" s="50"/>
      <c r="D231" s="14" t="s">
        <v>15</v>
      </c>
      <c r="E231" s="56"/>
      <c r="F231" s="54"/>
      <c r="G231" s="53"/>
      <c r="H231" s="54"/>
      <c r="I231" s="53"/>
    </row>
    <row r="232" spans="1:9" s="9" customFormat="1" ht="25.5" customHeight="1">
      <c r="A232" s="49"/>
      <c r="B232" s="50"/>
      <c r="C232" s="50"/>
      <c r="D232" s="24" t="s">
        <v>19</v>
      </c>
      <c r="E232" s="56"/>
      <c r="F232" s="54"/>
      <c r="G232" s="53"/>
      <c r="H232" s="54"/>
      <c r="I232" s="53"/>
    </row>
    <row r="233" spans="1:9" s="37" customFormat="1" ht="27.75" customHeight="1">
      <c r="A233" s="31">
        <v>1157</v>
      </c>
      <c r="B233" s="31"/>
      <c r="C233" s="32"/>
      <c r="D233" s="33" t="s">
        <v>9</v>
      </c>
      <c r="E233" s="34"/>
      <c r="F233" s="10"/>
      <c r="G233" s="39"/>
      <c r="H233" s="39"/>
      <c r="I233" s="36"/>
    </row>
    <row r="234" spans="1:9" s="9" customFormat="1" ht="21" customHeight="1">
      <c r="A234" s="65"/>
      <c r="B234" s="65"/>
      <c r="C234" s="50"/>
      <c r="D234" s="3" t="s">
        <v>46</v>
      </c>
      <c r="E234" s="57">
        <f>E240+E243+E246</f>
        <v>5178253.7</v>
      </c>
      <c r="F234" s="57">
        <f>F240+F243+F246</f>
        <v>121404.4</v>
      </c>
      <c r="G234" s="57">
        <f>G240+G243+G246</f>
        <v>5299658.0999999996</v>
      </c>
      <c r="H234" s="57">
        <f>H240+H243+H246</f>
        <v>5299658.0999999996</v>
      </c>
      <c r="I234" s="53">
        <f>H234/G234*100</f>
        <v>100</v>
      </c>
    </row>
    <row r="235" spans="1:9" s="9" customFormat="1" ht="22.5" customHeight="1">
      <c r="A235" s="65"/>
      <c r="B235" s="65"/>
      <c r="C235" s="50"/>
      <c r="D235" s="1" t="s">
        <v>11</v>
      </c>
      <c r="E235" s="50"/>
      <c r="F235" s="50"/>
      <c r="G235" s="50"/>
      <c r="H235" s="50"/>
      <c r="I235" s="53"/>
    </row>
    <row r="236" spans="1:9" s="9" customFormat="1" ht="49.5" customHeight="1">
      <c r="A236" s="65"/>
      <c r="B236" s="65"/>
      <c r="C236" s="50"/>
      <c r="D236" s="3" t="s">
        <v>192</v>
      </c>
      <c r="E236" s="50"/>
      <c r="F236" s="50"/>
      <c r="G236" s="50"/>
      <c r="H236" s="50"/>
      <c r="I236" s="53"/>
    </row>
    <row r="237" spans="1:9" s="9" customFormat="1" ht="21.75" customHeight="1">
      <c r="A237" s="65"/>
      <c r="B237" s="65"/>
      <c r="C237" s="50"/>
      <c r="D237" s="1" t="s">
        <v>12</v>
      </c>
      <c r="E237" s="50"/>
      <c r="F237" s="50"/>
      <c r="G237" s="50"/>
      <c r="H237" s="50"/>
      <c r="I237" s="53"/>
    </row>
    <row r="238" spans="1:9" s="9" customFormat="1" ht="24" customHeight="1">
      <c r="A238" s="65"/>
      <c r="B238" s="65"/>
      <c r="C238" s="50"/>
      <c r="D238" s="3" t="s">
        <v>47</v>
      </c>
      <c r="E238" s="50"/>
      <c r="F238" s="50"/>
      <c r="G238" s="50"/>
      <c r="H238" s="50"/>
      <c r="I238" s="53"/>
    </row>
    <row r="239" spans="1:9" s="9" customFormat="1" ht="24" customHeight="1">
      <c r="A239" s="50"/>
      <c r="B239" s="2"/>
      <c r="C239" s="2"/>
      <c r="D239" s="5" t="s">
        <v>22</v>
      </c>
      <c r="E239" s="10"/>
      <c r="F239" s="10"/>
      <c r="G239" s="10"/>
      <c r="H239" s="10"/>
      <c r="I239" s="19"/>
    </row>
    <row r="240" spans="1:9" s="9" customFormat="1" ht="49.5" customHeight="1">
      <c r="A240" s="50"/>
      <c r="B240" s="50" t="s">
        <v>36</v>
      </c>
      <c r="C240" s="50" t="s">
        <v>158</v>
      </c>
      <c r="D240" s="3" t="s">
        <v>193</v>
      </c>
      <c r="E240" s="57">
        <v>1056280.7</v>
      </c>
      <c r="F240" s="53">
        <v>10319.9</v>
      </c>
      <c r="G240" s="53">
        <f>E240+F240</f>
        <v>1066600.5999999999</v>
      </c>
      <c r="H240" s="53">
        <v>1066600.6000000001</v>
      </c>
      <c r="I240" s="53">
        <f>H240/G240*100</f>
        <v>100.00000000000003</v>
      </c>
    </row>
    <row r="241" spans="1:9" s="9" customFormat="1" ht="23.25" customHeight="1">
      <c r="A241" s="50"/>
      <c r="B241" s="50"/>
      <c r="C241" s="50"/>
      <c r="D241" s="1" t="s">
        <v>60</v>
      </c>
      <c r="E241" s="50"/>
      <c r="F241" s="53"/>
      <c r="G241" s="53"/>
      <c r="H241" s="53"/>
      <c r="I241" s="53"/>
    </row>
    <row r="242" spans="1:9" s="9" customFormat="1" ht="54" customHeight="1">
      <c r="A242" s="50"/>
      <c r="B242" s="50"/>
      <c r="C242" s="50"/>
      <c r="D242" s="4" t="s">
        <v>48</v>
      </c>
      <c r="E242" s="50"/>
      <c r="F242" s="53"/>
      <c r="G242" s="53"/>
      <c r="H242" s="53"/>
      <c r="I242" s="53"/>
    </row>
    <row r="243" spans="1:9" s="9" customFormat="1" ht="36.75" customHeight="1">
      <c r="A243" s="50"/>
      <c r="B243" s="50" t="s">
        <v>44</v>
      </c>
      <c r="C243" s="50" t="s">
        <v>159</v>
      </c>
      <c r="D243" s="4" t="s">
        <v>49</v>
      </c>
      <c r="E243" s="57">
        <v>2121973</v>
      </c>
      <c r="F243" s="57">
        <v>111084.5</v>
      </c>
      <c r="G243" s="57">
        <f>E243+F243</f>
        <v>2233057.5</v>
      </c>
      <c r="H243" s="57">
        <v>2233057.5</v>
      </c>
      <c r="I243" s="53">
        <f>H243/G243*100</f>
        <v>100</v>
      </c>
    </row>
    <row r="244" spans="1:9" s="9" customFormat="1" ht="19.5" customHeight="1">
      <c r="A244" s="50"/>
      <c r="B244" s="50"/>
      <c r="C244" s="50"/>
      <c r="D244" s="1" t="s">
        <v>60</v>
      </c>
      <c r="E244" s="50"/>
      <c r="F244" s="50"/>
      <c r="G244" s="50"/>
      <c r="H244" s="50"/>
      <c r="I244" s="53"/>
    </row>
    <row r="245" spans="1:9" s="9" customFormat="1" ht="44.25" customHeight="1">
      <c r="A245" s="50"/>
      <c r="B245" s="50"/>
      <c r="C245" s="50"/>
      <c r="D245" s="4" t="s">
        <v>50</v>
      </c>
      <c r="E245" s="50"/>
      <c r="F245" s="50"/>
      <c r="G245" s="50"/>
      <c r="H245" s="50"/>
      <c r="I245" s="53"/>
    </row>
    <row r="246" spans="1:9" s="9" customFormat="1" ht="75" customHeight="1">
      <c r="A246" s="50"/>
      <c r="B246" s="50" t="s">
        <v>41</v>
      </c>
      <c r="C246" s="52" t="s">
        <v>160</v>
      </c>
      <c r="D246" s="4" t="s">
        <v>62</v>
      </c>
      <c r="E246" s="57">
        <v>2000000</v>
      </c>
      <c r="F246" s="48"/>
      <c r="G246" s="53">
        <f>E246+F246</f>
        <v>2000000</v>
      </c>
      <c r="H246" s="54">
        <v>2000000</v>
      </c>
      <c r="I246" s="53">
        <f>H246/G246*100</f>
        <v>100</v>
      </c>
    </row>
    <row r="247" spans="1:9" s="9" customFormat="1" ht="26.25" customHeight="1">
      <c r="A247" s="50"/>
      <c r="B247" s="50"/>
      <c r="C247" s="50"/>
      <c r="D247" s="1" t="s">
        <v>60</v>
      </c>
      <c r="E247" s="50"/>
      <c r="F247" s="48"/>
      <c r="G247" s="53"/>
      <c r="H247" s="54"/>
      <c r="I247" s="53"/>
    </row>
    <row r="248" spans="1:9" s="9" customFormat="1" ht="46.5" customHeight="1">
      <c r="A248" s="50"/>
      <c r="B248" s="50"/>
      <c r="C248" s="50"/>
      <c r="D248" s="4" t="s">
        <v>63</v>
      </c>
      <c r="E248" s="50"/>
      <c r="F248" s="48"/>
      <c r="G248" s="53"/>
      <c r="H248" s="54"/>
      <c r="I248" s="53"/>
    </row>
    <row r="249" spans="1:9" s="37" customFormat="1" ht="27" customHeight="1">
      <c r="A249" s="31">
        <v>1168</v>
      </c>
      <c r="B249" s="31"/>
      <c r="C249" s="32"/>
      <c r="D249" s="33" t="s">
        <v>9</v>
      </c>
      <c r="E249" s="34"/>
      <c r="F249" s="10"/>
      <c r="G249" s="39"/>
      <c r="H249" s="39"/>
      <c r="I249" s="36"/>
    </row>
    <row r="250" spans="1:9" s="9" customFormat="1" ht="19.5" customHeight="1">
      <c r="A250" s="50"/>
      <c r="B250" s="50"/>
      <c r="C250" s="50"/>
      <c r="D250" s="3" t="s">
        <v>51</v>
      </c>
      <c r="E250" s="57">
        <v>359342.6</v>
      </c>
      <c r="F250" s="48">
        <v>521.9</v>
      </c>
      <c r="G250" s="54">
        <f>E250+F250</f>
        <v>359864.5</v>
      </c>
      <c r="H250" s="54">
        <v>359864.5</v>
      </c>
      <c r="I250" s="53">
        <f>H250/G250*100</f>
        <v>100</v>
      </c>
    </row>
    <row r="251" spans="1:9" s="9" customFormat="1" ht="24" customHeight="1">
      <c r="A251" s="50"/>
      <c r="B251" s="50"/>
      <c r="C251" s="50"/>
      <c r="D251" s="1" t="s">
        <v>11</v>
      </c>
      <c r="E251" s="50"/>
      <c r="F251" s="48"/>
      <c r="G251" s="48"/>
      <c r="H251" s="48"/>
      <c r="I251" s="53"/>
    </row>
    <row r="252" spans="1:9" s="9" customFormat="1" ht="47.25" customHeight="1">
      <c r="A252" s="50"/>
      <c r="B252" s="50"/>
      <c r="C252" s="50"/>
      <c r="D252" s="4" t="s">
        <v>52</v>
      </c>
      <c r="E252" s="50"/>
      <c r="F252" s="48"/>
      <c r="G252" s="48"/>
      <c r="H252" s="48"/>
      <c r="I252" s="53"/>
    </row>
    <row r="253" spans="1:9" s="9" customFormat="1" ht="23.25" customHeight="1">
      <c r="A253" s="50"/>
      <c r="B253" s="50"/>
      <c r="C253" s="50"/>
      <c r="D253" s="1" t="s">
        <v>12</v>
      </c>
      <c r="E253" s="50"/>
      <c r="F253" s="48"/>
      <c r="G253" s="48"/>
      <c r="H253" s="48"/>
      <c r="I253" s="53"/>
    </row>
    <row r="254" spans="1:9" s="9" customFormat="1" ht="36" customHeight="1">
      <c r="A254" s="50"/>
      <c r="B254" s="50"/>
      <c r="C254" s="50"/>
      <c r="D254" s="4" t="s">
        <v>53</v>
      </c>
      <c r="E254" s="50"/>
      <c r="F254" s="48"/>
      <c r="G254" s="48"/>
      <c r="H254" s="48"/>
      <c r="I254" s="53"/>
    </row>
    <row r="255" spans="1:9" s="9" customFormat="1" ht="23.25" customHeight="1">
      <c r="A255" s="6"/>
      <c r="B255" s="2"/>
      <c r="C255" s="2"/>
      <c r="D255" s="5" t="s">
        <v>13</v>
      </c>
      <c r="E255" s="10"/>
      <c r="F255" s="10"/>
      <c r="G255" s="10"/>
      <c r="H255" s="10"/>
      <c r="I255" s="19"/>
    </row>
    <row r="256" spans="1:9" s="9" customFormat="1" ht="18" customHeight="1">
      <c r="A256" s="50"/>
      <c r="B256" s="50" t="s">
        <v>54</v>
      </c>
      <c r="C256" s="52" t="s">
        <v>161</v>
      </c>
      <c r="D256" s="3" t="s">
        <v>55</v>
      </c>
      <c r="E256" s="57">
        <v>359342.6</v>
      </c>
      <c r="F256" s="48">
        <v>521.9</v>
      </c>
      <c r="G256" s="54">
        <f>E256+F256</f>
        <v>359864.5</v>
      </c>
      <c r="H256" s="57">
        <v>359864.5</v>
      </c>
      <c r="I256" s="53">
        <f>H256/G256*100</f>
        <v>100</v>
      </c>
    </row>
    <row r="257" spans="1:9" s="9" customFormat="1" ht="20.25" customHeight="1">
      <c r="A257" s="50"/>
      <c r="B257" s="50"/>
      <c r="C257" s="52"/>
      <c r="D257" s="1" t="s">
        <v>14</v>
      </c>
      <c r="E257" s="57"/>
      <c r="F257" s="48"/>
      <c r="G257" s="48"/>
      <c r="H257" s="57"/>
      <c r="I257" s="53"/>
    </row>
    <row r="258" spans="1:9" s="9" customFormat="1" ht="38.25" customHeight="1">
      <c r="A258" s="50"/>
      <c r="B258" s="50"/>
      <c r="C258" s="52"/>
      <c r="D258" s="4" t="s">
        <v>194</v>
      </c>
      <c r="E258" s="57"/>
      <c r="F258" s="48"/>
      <c r="G258" s="48"/>
      <c r="H258" s="57"/>
      <c r="I258" s="53"/>
    </row>
    <row r="259" spans="1:9" s="9" customFormat="1" ht="24" customHeight="1">
      <c r="A259" s="50"/>
      <c r="B259" s="50"/>
      <c r="C259" s="52"/>
      <c r="D259" s="1" t="s">
        <v>15</v>
      </c>
      <c r="E259" s="57"/>
      <c r="F259" s="48"/>
      <c r="G259" s="48"/>
      <c r="H259" s="57"/>
      <c r="I259" s="53"/>
    </row>
    <row r="260" spans="1:9" s="9" customFormat="1" ht="49.5" customHeight="1">
      <c r="A260" s="50"/>
      <c r="B260" s="50"/>
      <c r="C260" s="52"/>
      <c r="D260" s="4" t="s">
        <v>195</v>
      </c>
      <c r="E260" s="57"/>
      <c r="F260" s="48"/>
      <c r="G260" s="48"/>
      <c r="H260" s="57"/>
      <c r="I260" s="53"/>
    </row>
    <row r="261" spans="1:9" s="37" customFormat="1" ht="30" customHeight="1">
      <c r="A261" s="31">
        <v>1035</v>
      </c>
      <c r="B261" s="31"/>
      <c r="C261" s="32"/>
      <c r="D261" s="33" t="s">
        <v>9</v>
      </c>
      <c r="E261" s="34"/>
      <c r="F261" s="39"/>
      <c r="G261" s="39"/>
      <c r="H261" s="39"/>
      <c r="I261" s="36"/>
    </row>
    <row r="262" spans="1:9" s="9" customFormat="1" ht="43.5" customHeight="1">
      <c r="A262" s="50"/>
      <c r="B262" s="50"/>
      <c r="C262" s="50"/>
      <c r="D262" s="3" t="s">
        <v>20</v>
      </c>
      <c r="E262" s="57">
        <f>E268+E272+E276</f>
        <v>3633871.2</v>
      </c>
      <c r="F262" s="57">
        <f>F268+F272+F276</f>
        <v>-3204514.7</v>
      </c>
      <c r="G262" s="57">
        <f>G268+G272+G276</f>
        <v>429356.5</v>
      </c>
      <c r="H262" s="57">
        <f>H268+H272+H276</f>
        <v>429356.5</v>
      </c>
      <c r="I262" s="53">
        <f>H262/G262*100</f>
        <v>100</v>
      </c>
    </row>
    <row r="263" spans="1:9" s="9" customFormat="1" ht="26.25" customHeight="1">
      <c r="A263" s="50"/>
      <c r="B263" s="50"/>
      <c r="C263" s="50"/>
      <c r="D263" s="1" t="s">
        <v>11</v>
      </c>
      <c r="E263" s="50"/>
      <c r="F263" s="50"/>
      <c r="G263" s="50"/>
      <c r="H263" s="50"/>
      <c r="I263" s="53"/>
    </row>
    <row r="264" spans="1:9" s="9" customFormat="1" ht="49.5" customHeight="1">
      <c r="A264" s="50"/>
      <c r="B264" s="50"/>
      <c r="C264" s="50"/>
      <c r="D264" s="4" t="s">
        <v>187</v>
      </c>
      <c r="E264" s="50"/>
      <c r="F264" s="50"/>
      <c r="G264" s="50"/>
      <c r="H264" s="50"/>
      <c r="I264" s="53"/>
    </row>
    <row r="265" spans="1:9" s="9" customFormat="1" ht="24" customHeight="1">
      <c r="A265" s="50"/>
      <c r="B265" s="50"/>
      <c r="C265" s="50"/>
      <c r="D265" s="1" t="s">
        <v>12</v>
      </c>
      <c r="E265" s="50"/>
      <c r="F265" s="50"/>
      <c r="G265" s="50"/>
      <c r="H265" s="50"/>
      <c r="I265" s="53"/>
    </row>
    <row r="266" spans="1:9" s="9" customFormat="1" ht="23.25" customHeight="1">
      <c r="A266" s="50"/>
      <c r="B266" s="50"/>
      <c r="C266" s="50"/>
      <c r="D266" s="4" t="s">
        <v>21</v>
      </c>
      <c r="E266" s="50"/>
      <c r="F266" s="50"/>
      <c r="G266" s="50"/>
      <c r="H266" s="50"/>
      <c r="I266" s="53"/>
    </row>
    <row r="267" spans="1:9" s="9" customFormat="1" ht="20.25" customHeight="1">
      <c r="A267" s="50"/>
      <c r="B267" s="2"/>
      <c r="C267" s="2"/>
      <c r="D267" s="5" t="s">
        <v>22</v>
      </c>
      <c r="E267" s="10"/>
      <c r="F267" s="10"/>
      <c r="G267" s="10"/>
      <c r="H267" s="10"/>
      <c r="I267" s="19"/>
    </row>
    <row r="268" spans="1:9" s="9" customFormat="1" ht="46.5" customHeight="1">
      <c r="A268" s="50"/>
      <c r="B268" s="50" t="s">
        <v>23</v>
      </c>
      <c r="C268" s="50" t="s">
        <v>162</v>
      </c>
      <c r="D268" s="3" t="s">
        <v>189</v>
      </c>
      <c r="E268" s="57">
        <v>2300000</v>
      </c>
      <c r="F268" s="57">
        <v>-2300000</v>
      </c>
      <c r="G268" s="54">
        <f>E268+F268</f>
        <v>0</v>
      </c>
      <c r="H268" s="64">
        <v>0</v>
      </c>
      <c r="I268" s="53"/>
    </row>
    <row r="269" spans="1:9" s="9" customFormat="1" ht="29.25" customHeight="1">
      <c r="A269" s="50"/>
      <c r="B269" s="50"/>
      <c r="C269" s="50"/>
      <c r="D269" s="1" t="s">
        <v>24</v>
      </c>
      <c r="E269" s="50"/>
      <c r="F269" s="50"/>
      <c r="G269" s="48"/>
      <c r="H269" s="64"/>
      <c r="I269" s="53"/>
    </row>
    <row r="270" spans="1:9" s="9" customFormat="1" ht="48.75" customHeight="1">
      <c r="A270" s="50"/>
      <c r="B270" s="50"/>
      <c r="C270" s="50"/>
      <c r="D270" s="4" t="s">
        <v>188</v>
      </c>
      <c r="E270" s="50"/>
      <c r="F270" s="50"/>
      <c r="G270" s="48"/>
      <c r="H270" s="64"/>
      <c r="I270" s="53"/>
    </row>
    <row r="271" spans="1:9" s="9" customFormat="1" ht="22.5" customHeight="1">
      <c r="A271" s="50"/>
      <c r="B271" s="2"/>
      <c r="C271" s="2"/>
      <c r="D271" s="5" t="s">
        <v>22</v>
      </c>
      <c r="E271" s="10"/>
      <c r="F271" s="10"/>
      <c r="G271" s="10"/>
      <c r="H271" s="10"/>
      <c r="I271" s="19"/>
    </row>
    <row r="272" spans="1:9" s="9" customFormat="1" ht="48" customHeight="1">
      <c r="A272" s="50"/>
      <c r="B272" s="50" t="s">
        <v>65</v>
      </c>
      <c r="C272" s="50" t="s">
        <v>162</v>
      </c>
      <c r="D272" s="3" t="s">
        <v>189</v>
      </c>
      <c r="E272" s="57">
        <v>405000</v>
      </c>
      <c r="F272" s="57">
        <v>24356.5</v>
      </c>
      <c r="G272" s="54">
        <f>E272+F272</f>
        <v>429356.5</v>
      </c>
      <c r="H272" s="54">
        <v>429356.5</v>
      </c>
      <c r="I272" s="53">
        <f>H272/G272*100</f>
        <v>100</v>
      </c>
    </row>
    <row r="273" spans="1:9" s="9" customFormat="1" ht="33" customHeight="1">
      <c r="A273" s="50"/>
      <c r="B273" s="50"/>
      <c r="C273" s="50"/>
      <c r="D273" s="1" t="s">
        <v>24</v>
      </c>
      <c r="E273" s="50"/>
      <c r="F273" s="50"/>
      <c r="G273" s="48"/>
      <c r="H273" s="48"/>
      <c r="I273" s="53"/>
    </row>
    <row r="274" spans="1:9" s="9" customFormat="1" ht="51" customHeight="1">
      <c r="A274" s="50"/>
      <c r="B274" s="50"/>
      <c r="C274" s="50"/>
      <c r="D274" s="4" t="s">
        <v>188</v>
      </c>
      <c r="E274" s="50"/>
      <c r="F274" s="50"/>
      <c r="G274" s="48"/>
      <c r="H274" s="48"/>
      <c r="I274" s="53"/>
    </row>
    <row r="275" spans="1:9" s="9" customFormat="1" ht="26.25" customHeight="1">
      <c r="A275" s="50"/>
      <c r="B275" s="2"/>
      <c r="C275" s="2"/>
      <c r="D275" s="5" t="s">
        <v>22</v>
      </c>
      <c r="E275" s="10"/>
      <c r="F275" s="10"/>
      <c r="G275" s="10"/>
      <c r="H275" s="10"/>
      <c r="I275" s="19"/>
    </row>
    <row r="276" spans="1:9" s="9" customFormat="1" ht="21.75" customHeight="1">
      <c r="A276" s="50"/>
      <c r="B276" s="50" t="s">
        <v>66</v>
      </c>
      <c r="C276" s="50" t="s">
        <v>162</v>
      </c>
      <c r="D276" s="3" t="s">
        <v>67</v>
      </c>
      <c r="E276" s="57">
        <v>928871.2</v>
      </c>
      <c r="F276" s="57">
        <v>-928871.2</v>
      </c>
      <c r="G276" s="54">
        <f>E276+F276</f>
        <v>0</v>
      </c>
      <c r="H276" s="64">
        <v>0</v>
      </c>
      <c r="I276" s="53"/>
    </row>
    <row r="277" spans="1:9" s="9" customFormat="1" ht="30.75" customHeight="1">
      <c r="A277" s="50"/>
      <c r="B277" s="50"/>
      <c r="C277" s="50"/>
      <c r="D277" s="1" t="s">
        <v>24</v>
      </c>
      <c r="E277" s="50"/>
      <c r="F277" s="50"/>
      <c r="G277" s="48"/>
      <c r="H277" s="64"/>
      <c r="I277" s="53"/>
    </row>
    <row r="278" spans="1:9" s="9" customFormat="1" ht="48.75" customHeight="1">
      <c r="A278" s="50"/>
      <c r="B278" s="50"/>
      <c r="C278" s="50"/>
      <c r="D278" s="4" t="s">
        <v>188</v>
      </c>
      <c r="E278" s="50"/>
      <c r="F278" s="50"/>
      <c r="G278" s="48"/>
      <c r="H278" s="64"/>
      <c r="I278" s="53"/>
    </row>
    <row r="279" spans="1:9" s="37" customFormat="1" ht="27" customHeight="1">
      <c r="A279" s="31">
        <v>1097</v>
      </c>
      <c r="B279" s="31"/>
      <c r="C279" s="32"/>
      <c r="D279" s="33" t="s">
        <v>9</v>
      </c>
      <c r="E279" s="34"/>
      <c r="F279" s="10"/>
      <c r="G279" s="39"/>
      <c r="H279" s="39"/>
      <c r="I279" s="36"/>
    </row>
    <row r="280" spans="1:9" s="9" customFormat="1" ht="50.25" customHeight="1">
      <c r="A280" s="50"/>
      <c r="B280" s="50"/>
      <c r="C280" s="50"/>
      <c r="D280" s="3" t="s">
        <v>33</v>
      </c>
      <c r="E280" s="57">
        <f>E286+E289</f>
        <v>3860360.5</v>
      </c>
      <c r="F280" s="57">
        <f>F286+F289</f>
        <v>14414.4</v>
      </c>
      <c r="G280" s="57">
        <f>G286+G289</f>
        <v>3874774.9</v>
      </c>
      <c r="H280" s="57">
        <f>H286+H289</f>
        <v>3874774.9</v>
      </c>
      <c r="I280" s="53">
        <f>H280/G280*100</f>
        <v>100</v>
      </c>
    </row>
    <row r="281" spans="1:9" s="9" customFormat="1" ht="28.5" customHeight="1">
      <c r="A281" s="50"/>
      <c r="B281" s="50"/>
      <c r="C281" s="50"/>
      <c r="D281" s="1" t="s">
        <v>11</v>
      </c>
      <c r="E281" s="50"/>
      <c r="F281" s="50"/>
      <c r="G281" s="50"/>
      <c r="H281" s="50"/>
      <c r="I281" s="53"/>
    </row>
    <row r="282" spans="1:9" s="9" customFormat="1" ht="45.75" customHeight="1">
      <c r="A282" s="50"/>
      <c r="B282" s="50"/>
      <c r="C282" s="50"/>
      <c r="D282" s="4" t="s">
        <v>34</v>
      </c>
      <c r="E282" s="50"/>
      <c r="F282" s="50"/>
      <c r="G282" s="50"/>
      <c r="H282" s="50"/>
      <c r="I282" s="53"/>
    </row>
    <row r="283" spans="1:9" s="9" customFormat="1" ht="22.5" customHeight="1">
      <c r="A283" s="50"/>
      <c r="B283" s="50"/>
      <c r="C283" s="50"/>
      <c r="D283" s="1" t="s">
        <v>12</v>
      </c>
      <c r="E283" s="50"/>
      <c r="F283" s="50"/>
      <c r="G283" s="50"/>
      <c r="H283" s="50"/>
      <c r="I283" s="53"/>
    </row>
    <row r="284" spans="1:9" s="9" customFormat="1" ht="25.5" customHeight="1">
      <c r="A284" s="50"/>
      <c r="B284" s="50"/>
      <c r="C284" s="50"/>
      <c r="D284" s="4" t="s">
        <v>35</v>
      </c>
      <c r="E284" s="50"/>
      <c r="F284" s="50"/>
      <c r="G284" s="50"/>
      <c r="H284" s="50"/>
      <c r="I284" s="53"/>
    </row>
    <row r="285" spans="1:9" s="9" customFormat="1" ht="21" customHeight="1">
      <c r="A285" s="50"/>
      <c r="B285" s="2"/>
      <c r="C285" s="2"/>
      <c r="D285" s="5" t="s">
        <v>22</v>
      </c>
      <c r="E285" s="10"/>
      <c r="F285" s="10"/>
      <c r="G285" s="10"/>
      <c r="H285" s="10"/>
      <c r="I285" s="19"/>
    </row>
    <row r="286" spans="1:9" s="9" customFormat="1" ht="41.25" customHeight="1">
      <c r="A286" s="50"/>
      <c r="B286" s="50" t="s">
        <v>36</v>
      </c>
      <c r="C286" s="50" t="s">
        <v>163</v>
      </c>
      <c r="D286" s="3" t="s">
        <v>37</v>
      </c>
      <c r="E286" s="57">
        <v>3284000</v>
      </c>
      <c r="F286" s="48"/>
      <c r="G286" s="54">
        <v>3284000</v>
      </c>
      <c r="H286" s="54">
        <v>3284000</v>
      </c>
      <c r="I286" s="53">
        <f>H286/G286*100</f>
        <v>100</v>
      </c>
    </row>
    <row r="287" spans="1:9" s="9" customFormat="1" ht="33.75" customHeight="1">
      <c r="A287" s="50"/>
      <c r="B287" s="50"/>
      <c r="C287" s="50"/>
      <c r="D287" s="1" t="s">
        <v>24</v>
      </c>
      <c r="E287" s="50"/>
      <c r="F287" s="48"/>
      <c r="G287" s="48"/>
      <c r="H287" s="48"/>
      <c r="I287" s="53"/>
    </row>
    <row r="288" spans="1:9" s="9" customFormat="1" ht="56.25" customHeight="1">
      <c r="A288" s="50"/>
      <c r="B288" s="50"/>
      <c r="C288" s="50"/>
      <c r="D288" s="4" t="s">
        <v>111</v>
      </c>
      <c r="E288" s="50"/>
      <c r="F288" s="48"/>
      <c r="G288" s="48"/>
      <c r="H288" s="48"/>
      <c r="I288" s="53"/>
    </row>
    <row r="289" spans="1:9" s="9" customFormat="1" ht="47.25" customHeight="1">
      <c r="A289" s="50"/>
      <c r="B289" s="50" t="s">
        <v>38</v>
      </c>
      <c r="C289" s="52" t="s">
        <v>164</v>
      </c>
      <c r="D289" s="4" t="s">
        <v>39</v>
      </c>
      <c r="E289" s="54">
        <v>576360.5</v>
      </c>
      <c r="F289" s="54">
        <v>14414.4</v>
      </c>
      <c r="G289" s="54">
        <f>E289+F289</f>
        <v>590774.9</v>
      </c>
      <c r="H289" s="54">
        <v>590774.9</v>
      </c>
      <c r="I289" s="53">
        <f>H289/G289*100</f>
        <v>100</v>
      </c>
    </row>
    <row r="290" spans="1:9" s="9" customFormat="1" ht="31.5" customHeight="1">
      <c r="A290" s="50"/>
      <c r="B290" s="50"/>
      <c r="C290" s="52"/>
      <c r="D290" s="1" t="s">
        <v>24</v>
      </c>
      <c r="E290" s="54"/>
      <c r="F290" s="54"/>
      <c r="G290" s="54"/>
      <c r="H290" s="54"/>
      <c r="I290" s="53"/>
    </row>
    <row r="291" spans="1:9" s="9" customFormat="1" ht="52.5" customHeight="1">
      <c r="A291" s="50"/>
      <c r="B291" s="50"/>
      <c r="C291" s="52"/>
      <c r="D291" s="4" t="s">
        <v>40</v>
      </c>
      <c r="E291" s="54"/>
      <c r="F291" s="54"/>
      <c r="G291" s="54"/>
      <c r="H291" s="54"/>
      <c r="I291" s="53"/>
    </row>
    <row r="292" spans="1:9" s="9" customFormat="1" ht="28.5" customHeight="1">
      <c r="A292" s="50"/>
      <c r="B292" s="50"/>
      <c r="C292" s="52"/>
      <c r="D292" s="1" t="s">
        <v>24</v>
      </c>
      <c r="E292" s="54"/>
      <c r="F292" s="54"/>
      <c r="G292" s="54"/>
      <c r="H292" s="54"/>
      <c r="I292" s="53"/>
    </row>
    <row r="293" spans="1:9" s="9" customFormat="1" ht="60.75" customHeight="1">
      <c r="A293" s="50"/>
      <c r="B293" s="50"/>
      <c r="C293" s="52"/>
      <c r="D293" s="4" t="s">
        <v>40</v>
      </c>
      <c r="E293" s="54"/>
      <c r="F293" s="54"/>
      <c r="G293" s="54"/>
      <c r="H293" s="54"/>
      <c r="I293" s="53"/>
    </row>
    <row r="294" spans="1:9" s="37" customFormat="1" ht="25.5" customHeight="1">
      <c r="A294" s="31">
        <v>1148</v>
      </c>
      <c r="B294" s="31"/>
      <c r="C294" s="32"/>
      <c r="D294" s="33" t="s">
        <v>9</v>
      </c>
      <c r="E294" s="34"/>
      <c r="F294" s="10"/>
      <c r="G294" s="39"/>
      <c r="H294" s="39"/>
      <c r="I294" s="36"/>
    </row>
    <row r="295" spans="1:9" s="9" customFormat="1" ht="22.5" customHeight="1">
      <c r="A295" s="48"/>
      <c r="B295" s="65"/>
      <c r="C295" s="50"/>
      <c r="D295" s="3" t="s">
        <v>42</v>
      </c>
      <c r="E295" s="57">
        <f>E301+E304</f>
        <v>219250.6</v>
      </c>
      <c r="F295" s="57">
        <f>F301+F304</f>
        <v>0</v>
      </c>
      <c r="G295" s="57">
        <f>G301+G304</f>
        <v>219250.6</v>
      </c>
      <c r="H295" s="57">
        <f>H301+H304</f>
        <v>219250.6</v>
      </c>
      <c r="I295" s="53">
        <v>100</v>
      </c>
    </row>
    <row r="296" spans="1:9" s="9" customFormat="1" ht="21.75" customHeight="1">
      <c r="A296" s="48"/>
      <c r="B296" s="65"/>
      <c r="C296" s="50"/>
      <c r="D296" s="1" t="s">
        <v>11</v>
      </c>
      <c r="E296" s="57"/>
      <c r="F296" s="57"/>
      <c r="G296" s="57"/>
      <c r="H296" s="57"/>
      <c r="I296" s="53"/>
    </row>
    <row r="297" spans="1:9" s="9" customFormat="1" ht="55.5" customHeight="1">
      <c r="A297" s="48"/>
      <c r="B297" s="65"/>
      <c r="C297" s="50"/>
      <c r="D297" s="3" t="s">
        <v>190</v>
      </c>
      <c r="E297" s="57"/>
      <c r="F297" s="57"/>
      <c r="G297" s="57"/>
      <c r="H297" s="57"/>
      <c r="I297" s="53"/>
    </row>
    <row r="298" spans="1:9" s="9" customFormat="1" ht="26.25" customHeight="1">
      <c r="A298" s="48"/>
      <c r="B298" s="65"/>
      <c r="C298" s="50"/>
      <c r="D298" s="1" t="s">
        <v>12</v>
      </c>
      <c r="E298" s="57"/>
      <c r="F298" s="57"/>
      <c r="G298" s="57"/>
      <c r="H298" s="57"/>
      <c r="I298" s="53"/>
    </row>
    <row r="299" spans="1:9" s="9" customFormat="1" ht="60" customHeight="1">
      <c r="A299" s="48"/>
      <c r="B299" s="65"/>
      <c r="C299" s="50"/>
      <c r="D299" s="3" t="s">
        <v>191</v>
      </c>
      <c r="E299" s="57"/>
      <c r="F299" s="57"/>
      <c r="G299" s="57"/>
      <c r="H299" s="57"/>
      <c r="I299" s="53"/>
    </row>
    <row r="300" spans="1:9" s="9" customFormat="1" ht="30" customHeight="1">
      <c r="A300" s="48"/>
      <c r="B300" s="2"/>
      <c r="C300" s="2"/>
      <c r="D300" s="5" t="s">
        <v>22</v>
      </c>
      <c r="E300" s="10"/>
      <c r="F300" s="10"/>
      <c r="G300" s="10"/>
      <c r="H300" s="10"/>
      <c r="I300" s="19"/>
    </row>
    <row r="301" spans="1:9" s="9" customFormat="1" ht="50.25" customHeight="1">
      <c r="A301" s="48"/>
      <c r="B301" s="50" t="s">
        <v>36</v>
      </c>
      <c r="C301" s="50" t="s">
        <v>165</v>
      </c>
      <c r="D301" s="3" t="s">
        <v>43</v>
      </c>
      <c r="E301" s="57">
        <v>56541.599999999999</v>
      </c>
      <c r="F301" s="48"/>
      <c r="G301" s="54">
        <f>E301+F301</f>
        <v>56541.599999999999</v>
      </c>
      <c r="H301" s="54">
        <v>56541.599999999999</v>
      </c>
      <c r="I301" s="53">
        <f>H301/G301*100</f>
        <v>100</v>
      </c>
    </row>
    <row r="302" spans="1:9" s="9" customFormat="1" ht="20.25" customHeight="1">
      <c r="A302" s="48"/>
      <c r="B302" s="50"/>
      <c r="C302" s="50"/>
      <c r="D302" s="1" t="s">
        <v>24</v>
      </c>
      <c r="E302" s="50"/>
      <c r="F302" s="48"/>
      <c r="G302" s="48"/>
      <c r="H302" s="48"/>
      <c r="I302" s="53"/>
    </row>
    <row r="303" spans="1:9" s="9" customFormat="1" ht="53.25" customHeight="1">
      <c r="A303" s="48"/>
      <c r="B303" s="50"/>
      <c r="C303" s="50"/>
      <c r="D303" s="4" t="s">
        <v>43</v>
      </c>
      <c r="E303" s="50"/>
      <c r="F303" s="48"/>
      <c r="G303" s="48"/>
      <c r="H303" s="48"/>
      <c r="I303" s="53"/>
    </row>
    <row r="304" spans="1:9" s="9" customFormat="1" ht="60.75" customHeight="1">
      <c r="A304" s="48"/>
      <c r="B304" s="50" t="s">
        <v>44</v>
      </c>
      <c r="C304" s="50" t="s">
        <v>165</v>
      </c>
      <c r="D304" s="4" t="s">
        <v>45</v>
      </c>
      <c r="E304" s="57">
        <v>162709</v>
      </c>
      <c r="F304" s="48"/>
      <c r="G304" s="54">
        <f>E304+F304</f>
        <v>162709</v>
      </c>
      <c r="H304" s="54">
        <v>162709</v>
      </c>
      <c r="I304" s="53">
        <f>H304/G304*100</f>
        <v>100</v>
      </c>
    </row>
    <row r="305" spans="1:9" s="9" customFormat="1" ht="20.25" customHeight="1">
      <c r="A305" s="48"/>
      <c r="B305" s="50"/>
      <c r="C305" s="50"/>
      <c r="D305" s="1" t="s">
        <v>24</v>
      </c>
      <c r="E305" s="50"/>
      <c r="F305" s="48"/>
      <c r="G305" s="48"/>
      <c r="H305" s="48"/>
      <c r="I305" s="53"/>
    </row>
    <row r="306" spans="1:9" s="9" customFormat="1" ht="68.25" customHeight="1">
      <c r="A306" s="48"/>
      <c r="B306" s="50"/>
      <c r="C306" s="50"/>
      <c r="D306" s="4" t="s">
        <v>45</v>
      </c>
      <c r="E306" s="50"/>
      <c r="F306" s="48"/>
      <c r="G306" s="48"/>
      <c r="H306" s="48"/>
      <c r="I306" s="53"/>
    </row>
    <row r="307" spans="1:9" s="37" customFormat="1" ht="26.25" customHeight="1">
      <c r="A307" s="31">
        <v>1015</v>
      </c>
      <c r="B307" s="31"/>
      <c r="C307" s="32"/>
      <c r="D307" s="33" t="s">
        <v>9</v>
      </c>
      <c r="E307" s="34"/>
      <c r="F307" s="39"/>
      <c r="G307" s="39"/>
      <c r="H307" s="39"/>
      <c r="I307" s="36"/>
    </row>
    <row r="308" spans="1:9" s="9" customFormat="1" ht="24.75" customHeight="1">
      <c r="A308" s="50"/>
      <c r="B308" s="50"/>
      <c r="C308" s="50"/>
      <c r="D308" s="3" t="s">
        <v>56</v>
      </c>
      <c r="E308" s="57">
        <f>E314</f>
        <v>313416</v>
      </c>
      <c r="F308" s="57">
        <f>F314</f>
        <v>-49800</v>
      </c>
      <c r="G308" s="57">
        <f>G314</f>
        <v>263616</v>
      </c>
      <c r="H308" s="57">
        <f>H314</f>
        <v>263568</v>
      </c>
      <c r="I308" s="53">
        <f>H308/G308*100</f>
        <v>99.981791697013833</v>
      </c>
    </row>
    <row r="309" spans="1:9" s="9" customFormat="1" ht="21" customHeight="1">
      <c r="A309" s="50"/>
      <c r="B309" s="50"/>
      <c r="C309" s="50"/>
      <c r="D309" s="1" t="s">
        <v>11</v>
      </c>
      <c r="E309" s="57"/>
      <c r="F309" s="57"/>
      <c r="G309" s="57"/>
      <c r="H309" s="57"/>
      <c r="I309" s="53"/>
    </row>
    <row r="310" spans="1:9" s="9" customFormat="1" ht="36" customHeight="1">
      <c r="A310" s="50"/>
      <c r="B310" s="50"/>
      <c r="C310" s="50"/>
      <c r="D310" s="4" t="s">
        <v>132</v>
      </c>
      <c r="E310" s="57"/>
      <c r="F310" s="57"/>
      <c r="G310" s="57"/>
      <c r="H310" s="57"/>
      <c r="I310" s="53"/>
    </row>
    <row r="311" spans="1:9" s="9" customFormat="1" ht="21.75" customHeight="1">
      <c r="A311" s="50"/>
      <c r="B311" s="50"/>
      <c r="C311" s="50"/>
      <c r="D311" s="1" t="s">
        <v>12</v>
      </c>
      <c r="E311" s="50"/>
      <c r="F311" s="50"/>
      <c r="G311" s="50"/>
      <c r="H311" s="50"/>
      <c r="I311" s="53"/>
    </row>
    <row r="312" spans="1:9" s="9" customFormat="1" ht="20.25" customHeight="1">
      <c r="A312" s="50"/>
      <c r="B312" s="50"/>
      <c r="C312" s="50"/>
      <c r="D312" s="4" t="s">
        <v>57</v>
      </c>
      <c r="E312" s="50"/>
      <c r="F312" s="50"/>
      <c r="G312" s="50"/>
      <c r="H312" s="50"/>
      <c r="I312" s="53"/>
    </row>
    <row r="313" spans="1:9" s="9" customFormat="1" ht="27.75" customHeight="1">
      <c r="A313" s="6"/>
      <c r="B313" s="2"/>
      <c r="C313" s="2"/>
      <c r="D313" s="5" t="s">
        <v>22</v>
      </c>
      <c r="E313" s="10"/>
      <c r="F313" s="10"/>
      <c r="G313" s="10"/>
      <c r="H313" s="10"/>
      <c r="I313" s="19"/>
    </row>
    <row r="314" spans="1:9" s="9" customFormat="1" ht="35.25" customHeight="1">
      <c r="A314" s="50"/>
      <c r="B314" s="50" t="s">
        <v>58</v>
      </c>
      <c r="C314" s="50" t="s">
        <v>166</v>
      </c>
      <c r="D314" s="3" t="s">
        <v>59</v>
      </c>
      <c r="E314" s="57">
        <v>313416</v>
      </c>
      <c r="F314" s="57">
        <v>-49800</v>
      </c>
      <c r="G314" s="54">
        <f>E314+F314</f>
        <v>263616</v>
      </c>
      <c r="H314" s="54">
        <v>263568</v>
      </c>
      <c r="I314" s="53">
        <f>H314/G314*100</f>
        <v>99.981791697013833</v>
      </c>
    </row>
    <row r="315" spans="1:9" s="9" customFormat="1" ht="24.75" customHeight="1">
      <c r="A315" s="50"/>
      <c r="B315" s="50"/>
      <c r="C315" s="50"/>
      <c r="D315" s="1" t="s">
        <v>60</v>
      </c>
      <c r="E315" s="50"/>
      <c r="F315" s="50"/>
      <c r="G315" s="48"/>
      <c r="H315" s="48"/>
      <c r="I315" s="53"/>
    </row>
    <row r="316" spans="1:9" s="9" customFormat="1" ht="62.25" customHeight="1">
      <c r="A316" s="50"/>
      <c r="B316" s="50"/>
      <c r="C316" s="50"/>
      <c r="D316" s="4" t="s">
        <v>61</v>
      </c>
      <c r="E316" s="50"/>
      <c r="F316" s="50"/>
      <c r="G316" s="48"/>
      <c r="H316" s="48"/>
      <c r="I316" s="53"/>
    </row>
    <row r="317" spans="1:9" s="9" customFormat="1">
      <c r="B317" s="11"/>
      <c r="C317" s="11"/>
      <c r="D317" s="11"/>
      <c r="I317" s="20"/>
    </row>
    <row r="318" spans="1:9" s="9" customFormat="1">
      <c r="B318" s="11"/>
      <c r="C318" s="11"/>
      <c r="D318" s="11"/>
      <c r="I318" s="20"/>
    </row>
    <row r="319" spans="1:9" s="9" customFormat="1">
      <c r="B319" s="11"/>
      <c r="C319" s="11"/>
      <c r="D319" s="30"/>
      <c r="E319" s="17"/>
      <c r="F319" s="17"/>
      <c r="I319" s="20"/>
    </row>
    <row r="320" spans="1:9" s="9" customFormat="1">
      <c r="B320" s="11"/>
      <c r="C320" s="11"/>
      <c r="D320" s="11"/>
      <c r="I320" s="20"/>
    </row>
    <row r="321" spans="2:9" s="9" customFormat="1">
      <c r="B321" s="11"/>
      <c r="C321" s="11"/>
      <c r="D321" s="11"/>
      <c r="I321" s="20"/>
    </row>
    <row r="322" spans="2:9" s="9" customFormat="1">
      <c r="B322" s="11"/>
      <c r="C322" s="11"/>
      <c r="D322" s="30"/>
      <c r="E322" s="17"/>
      <c r="F322" s="17"/>
      <c r="I322" s="20"/>
    </row>
    <row r="323" spans="2:9" s="9" customFormat="1">
      <c r="B323" s="11"/>
      <c r="C323" s="11"/>
      <c r="D323" s="11"/>
      <c r="F323" s="11"/>
      <c r="I323" s="20"/>
    </row>
    <row r="324" spans="2:9" s="9" customFormat="1">
      <c r="B324" s="11"/>
      <c r="C324" s="11"/>
      <c r="D324" s="11"/>
      <c r="I324" s="20"/>
    </row>
    <row r="325" spans="2:9" s="9" customFormat="1">
      <c r="B325" s="11"/>
      <c r="C325" s="11"/>
      <c r="D325" s="11"/>
      <c r="I325" s="20"/>
    </row>
    <row r="326" spans="2:9" s="9" customFormat="1">
      <c r="B326" s="11"/>
      <c r="C326" s="11"/>
      <c r="D326" s="11"/>
      <c r="I326" s="20"/>
    </row>
    <row r="327" spans="2:9" s="9" customFormat="1">
      <c r="B327" s="11"/>
      <c r="C327" s="11"/>
      <c r="D327" s="11"/>
      <c r="I327" s="20"/>
    </row>
    <row r="328" spans="2:9" s="9" customFormat="1">
      <c r="B328" s="11"/>
      <c r="C328" s="11"/>
      <c r="D328" s="11"/>
      <c r="I328" s="20"/>
    </row>
    <row r="329" spans="2:9" s="9" customFormat="1">
      <c r="B329" s="11"/>
      <c r="C329" s="11"/>
      <c r="D329" s="11"/>
      <c r="I329" s="20"/>
    </row>
    <row r="330" spans="2:9" s="9" customFormat="1">
      <c r="B330" s="11"/>
      <c r="C330" s="11"/>
      <c r="D330" s="11"/>
      <c r="I330" s="20"/>
    </row>
    <row r="331" spans="2:9" s="9" customFormat="1">
      <c r="B331" s="11"/>
      <c r="C331" s="11"/>
      <c r="D331" s="11"/>
      <c r="I331" s="20"/>
    </row>
    <row r="332" spans="2:9" s="9" customFormat="1">
      <c r="B332" s="11"/>
      <c r="C332" s="11"/>
      <c r="D332" s="11"/>
      <c r="I332" s="20"/>
    </row>
    <row r="333" spans="2:9" s="9" customFormat="1">
      <c r="B333" s="11"/>
      <c r="C333" s="11"/>
      <c r="D333" s="11"/>
      <c r="I333" s="20"/>
    </row>
    <row r="334" spans="2:9" s="9" customFormat="1">
      <c r="B334" s="11"/>
      <c r="C334" s="11"/>
      <c r="D334" s="11"/>
      <c r="I334" s="20"/>
    </row>
    <row r="335" spans="2:9" s="9" customFormat="1">
      <c r="B335" s="11"/>
      <c r="C335" s="11"/>
      <c r="D335" s="11"/>
      <c r="I335" s="20"/>
    </row>
    <row r="336" spans="2:9" s="9" customFormat="1">
      <c r="B336" s="11"/>
      <c r="C336" s="11"/>
      <c r="D336" s="11"/>
      <c r="I336" s="20"/>
    </row>
    <row r="337" spans="2:10" s="9" customFormat="1">
      <c r="B337" s="11"/>
      <c r="C337" s="11"/>
      <c r="D337" s="11"/>
      <c r="I337" s="20"/>
    </row>
    <row r="338" spans="2:10" s="9" customFormat="1">
      <c r="B338" s="11"/>
      <c r="C338" s="11"/>
      <c r="D338" s="11"/>
      <c r="I338" s="20"/>
    </row>
    <row r="339" spans="2:10" s="9" customFormat="1">
      <c r="B339" s="11"/>
      <c r="C339" s="11"/>
      <c r="D339" s="11"/>
      <c r="I339" s="20"/>
    </row>
    <row r="340" spans="2:10" s="9" customFormat="1">
      <c r="B340" s="11"/>
      <c r="C340" s="11"/>
      <c r="D340" s="11"/>
      <c r="I340" s="20"/>
    </row>
    <row r="341" spans="2:10" s="9" customFormat="1">
      <c r="B341" s="11"/>
      <c r="C341" s="11"/>
      <c r="D341" s="11"/>
      <c r="I341" s="20"/>
    </row>
    <row r="342" spans="2:10" s="9" customFormat="1">
      <c r="B342" s="11"/>
      <c r="C342" s="11"/>
      <c r="D342" s="11"/>
      <c r="I342" s="20"/>
    </row>
    <row r="343" spans="2:10" s="9" customFormat="1">
      <c r="B343" s="11"/>
      <c r="C343" s="11"/>
      <c r="D343" s="11"/>
      <c r="E343" s="17"/>
      <c r="I343" s="21"/>
      <c r="J343" s="17"/>
    </row>
    <row r="344" spans="2:10" s="9" customFormat="1">
      <c r="B344" s="11"/>
      <c r="C344" s="11"/>
      <c r="D344" s="11"/>
      <c r="E344" s="11"/>
      <c r="I344" s="20"/>
    </row>
    <row r="345" spans="2:10">
      <c r="E345" s="8"/>
    </row>
    <row r="346" spans="2:10">
      <c r="E346" s="12"/>
      <c r="I346" s="23"/>
      <c r="J346" s="12"/>
    </row>
  </sheetData>
  <mergeCells count="441">
    <mergeCell ref="A120:A154"/>
    <mergeCell ref="A186:A210"/>
    <mergeCell ref="H196:H198"/>
    <mergeCell ref="A180:A184"/>
    <mergeCell ref="C180:C184"/>
    <mergeCell ref="B208:B210"/>
    <mergeCell ref="B196:B198"/>
    <mergeCell ref="B204:B206"/>
    <mergeCell ref="C208:C210"/>
    <mergeCell ref="C204:C206"/>
    <mergeCell ref="E208:E210"/>
    <mergeCell ref="F208:F210"/>
    <mergeCell ref="F131:F135"/>
    <mergeCell ref="H208:H210"/>
    <mergeCell ref="E204:E206"/>
    <mergeCell ref="F204:F206"/>
    <mergeCell ref="G204:G206"/>
    <mergeCell ref="G208:G210"/>
    <mergeCell ref="E180:E184"/>
    <mergeCell ref="F180:F184"/>
    <mergeCell ref="I102:I106"/>
    <mergeCell ref="F23:F27"/>
    <mergeCell ref="C196:C198"/>
    <mergeCell ref="B71:B75"/>
    <mergeCell ref="I196:I198"/>
    <mergeCell ref="H192:H194"/>
    <mergeCell ref="I192:I194"/>
    <mergeCell ref="G186:G190"/>
    <mergeCell ref="E89:E94"/>
    <mergeCell ref="F126:F130"/>
    <mergeCell ref="G71:G75"/>
    <mergeCell ref="H71:H75"/>
    <mergeCell ref="G102:G106"/>
    <mergeCell ref="H102:H106"/>
    <mergeCell ref="F89:F94"/>
    <mergeCell ref="F83:F87"/>
    <mergeCell ref="G83:G87"/>
    <mergeCell ref="F102:F106"/>
    <mergeCell ref="G196:G198"/>
    <mergeCell ref="G192:G194"/>
    <mergeCell ref="E196:E198"/>
    <mergeCell ref="F196:F198"/>
    <mergeCell ref="E186:E190"/>
    <mergeCell ref="E192:E194"/>
    <mergeCell ref="F186:F190"/>
    <mergeCell ref="G120:G124"/>
    <mergeCell ref="G126:G130"/>
    <mergeCell ref="G131:G135"/>
    <mergeCell ref="F174:F178"/>
    <mergeCell ref="F137:F139"/>
    <mergeCell ref="G180:G184"/>
    <mergeCell ref="H83:H87"/>
    <mergeCell ref="G222:G226"/>
    <mergeCell ref="H204:H206"/>
    <mergeCell ref="B200:B202"/>
    <mergeCell ref="C200:C202"/>
    <mergeCell ref="E200:E202"/>
    <mergeCell ref="F200:F202"/>
    <mergeCell ref="G200:G202"/>
    <mergeCell ref="F120:F124"/>
    <mergeCell ref="G114:G118"/>
    <mergeCell ref="B174:B178"/>
    <mergeCell ref="C174:C178"/>
    <mergeCell ref="B180:B184"/>
    <mergeCell ref="H272:H274"/>
    <mergeCell ref="F77:F81"/>
    <mergeCell ref="G77:G81"/>
    <mergeCell ref="H77:H81"/>
    <mergeCell ref="H200:H202"/>
    <mergeCell ref="H89:H94"/>
    <mergeCell ref="F192:F194"/>
    <mergeCell ref="G240:G242"/>
    <mergeCell ref="G228:G232"/>
    <mergeCell ref="G234:G238"/>
    <mergeCell ref="B243:B245"/>
    <mergeCell ref="B89:B94"/>
    <mergeCell ref="B186:B190"/>
    <mergeCell ref="C186:C190"/>
    <mergeCell ref="B192:B194"/>
    <mergeCell ref="C192:C194"/>
    <mergeCell ref="C168:C172"/>
    <mergeCell ref="I243:I245"/>
    <mergeCell ref="I200:I202"/>
    <mergeCell ref="I204:I206"/>
    <mergeCell ref="I208:I210"/>
    <mergeCell ref="I228:I232"/>
    <mergeCell ref="H234:H238"/>
    <mergeCell ref="H243:H245"/>
    <mergeCell ref="H246:H248"/>
    <mergeCell ref="F243:F245"/>
    <mergeCell ref="G243:G245"/>
    <mergeCell ref="E77:E81"/>
    <mergeCell ref="F218:F220"/>
    <mergeCell ref="G218:G220"/>
    <mergeCell ref="H212:H216"/>
    <mergeCell ref="E234:E238"/>
    <mergeCell ref="H228:H232"/>
    <mergeCell ref="E246:E248"/>
    <mergeCell ref="B301:B303"/>
    <mergeCell ref="C314:C316"/>
    <mergeCell ref="E314:E316"/>
    <mergeCell ref="F246:F248"/>
    <mergeCell ref="G246:G248"/>
    <mergeCell ref="C246:C248"/>
    <mergeCell ref="C308:C312"/>
    <mergeCell ref="E308:E312"/>
    <mergeCell ref="G250:G254"/>
    <mergeCell ref="C262:C266"/>
    <mergeCell ref="F228:F232"/>
    <mergeCell ref="A250:A254"/>
    <mergeCell ref="B250:B254"/>
    <mergeCell ref="A314:A316"/>
    <mergeCell ref="B314:B316"/>
    <mergeCell ref="B308:B312"/>
    <mergeCell ref="A256:A260"/>
    <mergeCell ref="B256:B260"/>
    <mergeCell ref="B286:B288"/>
    <mergeCell ref="B304:B306"/>
    <mergeCell ref="I212:I216"/>
    <mergeCell ref="H218:H220"/>
    <mergeCell ref="I218:I220"/>
    <mergeCell ref="F222:F226"/>
    <mergeCell ref="F240:F242"/>
    <mergeCell ref="H222:H226"/>
    <mergeCell ref="I222:I226"/>
    <mergeCell ref="H240:H242"/>
    <mergeCell ref="I240:I242"/>
    <mergeCell ref="F234:F238"/>
    <mergeCell ref="G212:G216"/>
    <mergeCell ref="A275:A278"/>
    <mergeCell ref="G314:G316"/>
    <mergeCell ref="H314:H316"/>
    <mergeCell ref="A308:A312"/>
    <mergeCell ref="H262:H266"/>
    <mergeCell ref="A280:A293"/>
    <mergeCell ref="B280:B284"/>
    <mergeCell ref="C280:C284"/>
    <mergeCell ref="B262:B266"/>
    <mergeCell ref="I314:I316"/>
    <mergeCell ref="F308:F312"/>
    <mergeCell ref="G308:G312"/>
    <mergeCell ref="H308:H312"/>
    <mergeCell ref="I308:I312"/>
    <mergeCell ref="F314:F316"/>
    <mergeCell ref="A271:A274"/>
    <mergeCell ref="F262:F266"/>
    <mergeCell ref="F280:F284"/>
    <mergeCell ref="F268:F270"/>
    <mergeCell ref="A262:A270"/>
    <mergeCell ref="B268:B270"/>
    <mergeCell ref="E268:E270"/>
    <mergeCell ref="G280:G284"/>
    <mergeCell ref="E272:E274"/>
    <mergeCell ref="G272:G274"/>
    <mergeCell ref="F272:F274"/>
    <mergeCell ref="F276:F278"/>
    <mergeCell ref="C268:C270"/>
    <mergeCell ref="C304:C306"/>
    <mergeCell ref="E304:E306"/>
    <mergeCell ref="C295:C299"/>
    <mergeCell ref="I168:I172"/>
    <mergeCell ref="C301:C303"/>
    <mergeCell ref="E301:E303"/>
    <mergeCell ref="I186:I190"/>
    <mergeCell ref="G256:G260"/>
    <mergeCell ref="G262:G266"/>
    <mergeCell ref="F256:F260"/>
    <mergeCell ref="F162:F166"/>
    <mergeCell ref="H186:H190"/>
    <mergeCell ref="H180:H184"/>
    <mergeCell ref="I180:I184"/>
    <mergeCell ref="I162:I166"/>
    <mergeCell ref="G174:G178"/>
    <mergeCell ref="H174:H178"/>
    <mergeCell ref="F168:F172"/>
    <mergeCell ref="I174:I178"/>
    <mergeCell ref="H280:H284"/>
    <mergeCell ref="I131:I135"/>
    <mergeCell ref="H140:H142"/>
    <mergeCell ref="I295:I299"/>
    <mergeCell ref="I150:I154"/>
    <mergeCell ref="I144:I148"/>
    <mergeCell ref="I280:I284"/>
    <mergeCell ref="H268:H270"/>
    <mergeCell ref="I156:I160"/>
    <mergeCell ref="I246:I248"/>
    <mergeCell ref="I126:I130"/>
    <mergeCell ref="H131:H135"/>
    <mergeCell ref="H168:H172"/>
    <mergeCell ref="H126:H130"/>
    <mergeCell ref="I137:I139"/>
    <mergeCell ref="I140:I142"/>
    <mergeCell ref="H137:H139"/>
    <mergeCell ref="I108:I112"/>
    <mergeCell ref="H114:H118"/>
    <mergeCell ref="I114:I118"/>
    <mergeCell ref="H120:H124"/>
    <mergeCell ref="I120:I124"/>
    <mergeCell ref="H108:H112"/>
    <mergeCell ref="B295:B299"/>
    <mergeCell ref="E295:E299"/>
    <mergeCell ref="B289:B293"/>
    <mergeCell ref="B272:B274"/>
    <mergeCell ref="C289:C293"/>
    <mergeCell ref="B276:B278"/>
    <mergeCell ref="C276:C278"/>
    <mergeCell ref="E289:E293"/>
    <mergeCell ref="C286:C288"/>
    <mergeCell ref="G268:G270"/>
    <mergeCell ref="E218:E220"/>
    <mergeCell ref="E280:E284"/>
    <mergeCell ref="E262:E266"/>
    <mergeCell ref="E243:E245"/>
    <mergeCell ref="F250:F254"/>
    <mergeCell ref="E240:E242"/>
    <mergeCell ref="E276:E278"/>
    <mergeCell ref="E250:E254"/>
    <mergeCell ref="G276:G278"/>
    <mergeCell ref="B212:B216"/>
    <mergeCell ref="C212:C216"/>
    <mergeCell ref="B246:B248"/>
    <mergeCell ref="B234:B238"/>
    <mergeCell ref="C218:C220"/>
    <mergeCell ref="B218:B220"/>
    <mergeCell ref="C243:C245"/>
    <mergeCell ref="A222:A232"/>
    <mergeCell ref="C240:C242"/>
    <mergeCell ref="C250:C254"/>
    <mergeCell ref="A239:A248"/>
    <mergeCell ref="B240:B242"/>
    <mergeCell ref="A234:A238"/>
    <mergeCell ref="B228:B232"/>
    <mergeCell ref="C228:C232"/>
    <mergeCell ref="C256:C260"/>
    <mergeCell ref="E256:E260"/>
    <mergeCell ref="H162:H166"/>
    <mergeCell ref="G144:G148"/>
    <mergeCell ref="H150:H154"/>
    <mergeCell ref="G156:G160"/>
    <mergeCell ref="H156:H160"/>
    <mergeCell ref="H144:H148"/>
    <mergeCell ref="G162:G166"/>
    <mergeCell ref="H256:H260"/>
    <mergeCell ref="H276:H278"/>
    <mergeCell ref="I276:I278"/>
    <mergeCell ref="E137:E139"/>
    <mergeCell ref="I250:I254"/>
    <mergeCell ref="I256:I260"/>
    <mergeCell ref="I262:I266"/>
    <mergeCell ref="H250:H254"/>
    <mergeCell ref="F212:F216"/>
    <mergeCell ref="E168:E172"/>
    <mergeCell ref="E174:E178"/>
    <mergeCell ref="E140:E142"/>
    <mergeCell ref="I289:I293"/>
    <mergeCell ref="G286:G288"/>
    <mergeCell ref="H286:H288"/>
    <mergeCell ref="I286:I288"/>
    <mergeCell ref="G289:G293"/>
    <mergeCell ref="H289:H293"/>
    <mergeCell ref="G150:G154"/>
    <mergeCell ref="E212:E216"/>
    <mergeCell ref="F140:F142"/>
    <mergeCell ref="F304:F306"/>
    <mergeCell ref="G304:G306"/>
    <mergeCell ref="H304:H306"/>
    <mergeCell ref="I304:I306"/>
    <mergeCell ref="F301:F303"/>
    <mergeCell ref="G301:G303"/>
    <mergeCell ref="H301:H303"/>
    <mergeCell ref="H295:H299"/>
    <mergeCell ref="E286:E288"/>
    <mergeCell ref="F286:F288"/>
    <mergeCell ref="F289:F293"/>
    <mergeCell ref="F295:F299"/>
    <mergeCell ref="I301:I303"/>
    <mergeCell ref="G295:G299"/>
    <mergeCell ref="I96:I100"/>
    <mergeCell ref="I77:I81"/>
    <mergeCell ref="I83:I87"/>
    <mergeCell ref="C272:C274"/>
    <mergeCell ref="I234:I238"/>
    <mergeCell ref="I272:I274"/>
    <mergeCell ref="I268:I270"/>
    <mergeCell ref="E162:E166"/>
    <mergeCell ref="C83:C87"/>
    <mergeCell ref="E83:E87"/>
    <mergeCell ref="E156:E160"/>
    <mergeCell ref="E126:E130"/>
    <mergeCell ref="F150:F154"/>
    <mergeCell ref="F144:F148"/>
    <mergeCell ref="H65:H69"/>
    <mergeCell ref="F96:F100"/>
    <mergeCell ref="G96:G100"/>
    <mergeCell ref="H96:H100"/>
    <mergeCell ref="F71:F75"/>
    <mergeCell ref="G89:G94"/>
    <mergeCell ref="H59:H63"/>
    <mergeCell ref="I59:I63"/>
    <mergeCell ref="I71:I75"/>
    <mergeCell ref="G65:G69"/>
    <mergeCell ref="B108:B112"/>
    <mergeCell ref="G168:G172"/>
    <mergeCell ref="G137:G139"/>
    <mergeCell ref="G140:G142"/>
    <mergeCell ref="F156:F160"/>
    <mergeCell ref="E150:E154"/>
    <mergeCell ref="I47:I51"/>
    <mergeCell ref="G41:G45"/>
    <mergeCell ref="H41:H45"/>
    <mergeCell ref="I41:I45"/>
    <mergeCell ref="I89:I94"/>
    <mergeCell ref="G53:G57"/>
    <mergeCell ref="H53:H57"/>
    <mergeCell ref="I53:I57"/>
    <mergeCell ref="I65:I69"/>
    <mergeCell ref="G59:G63"/>
    <mergeCell ref="I35:I39"/>
    <mergeCell ref="I11:I15"/>
    <mergeCell ref="F17:F21"/>
    <mergeCell ref="G17:G21"/>
    <mergeCell ref="H17:H21"/>
    <mergeCell ref="I17:I21"/>
    <mergeCell ref="G23:G27"/>
    <mergeCell ref="I23:I27"/>
    <mergeCell ref="H29:H33"/>
    <mergeCell ref="H23:H27"/>
    <mergeCell ref="C114:C118"/>
    <mergeCell ref="E114:E118"/>
    <mergeCell ref="E120:E124"/>
    <mergeCell ref="B126:B130"/>
    <mergeCell ref="C126:C130"/>
    <mergeCell ref="F35:F39"/>
    <mergeCell ref="F47:F51"/>
    <mergeCell ref="F108:F112"/>
    <mergeCell ref="F114:F118"/>
    <mergeCell ref="E228:E232"/>
    <mergeCell ref="A212:A220"/>
    <mergeCell ref="C234:C238"/>
    <mergeCell ref="C162:C166"/>
    <mergeCell ref="B222:B226"/>
    <mergeCell ref="C222:C226"/>
    <mergeCell ref="E222:E226"/>
    <mergeCell ref="B162:B166"/>
    <mergeCell ref="B168:B172"/>
    <mergeCell ref="A156:A166"/>
    <mergeCell ref="A96:A106"/>
    <mergeCell ref="B77:B81"/>
    <mergeCell ref="C108:C112"/>
    <mergeCell ref="E108:E112"/>
    <mergeCell ref="A83:A94"/>
    <mergeCell ref="B83:B87"/>
    <mergeCell ref="A108:A118"/>
    <mergeCell ref="B96:B100"/>
    <mergeCell ref="C96:C100"/>
    <mergeCell ref="B102:B106"/>
    <mergeCell ref="A71:A81"/>
    <mergeCell ref="C53:C57"/>
    <mergeCell ref="A59:A69"/>
    <mergeCell ref="B59:B63"/>
    <mergeCell ref="C59:C63"/>
    <mergeCell ref="B65:B69"/>
    <mergeCell ref="H11:H15"/>
    <mergeCell ref="F11:F15"/>
    <mergeCell ref="A11:A33"/>
    <mergeCell ref="F29:F33"/>
    <mergeCell ref="A47:A57"/>
    <mergeCell ref="B47:B51"/>
    <mergeCell ref="C47:C51"/>
    <mergeCell ref="F53:F57"/>
    <mergeCell ref="G35:G39"/>
    <mergeCell ref="H35:H39"/>
    <mergeCell ref="B35:B39"/>
    <mergeCell ref="C35:C39"/>
    <mergeCell ref="E35:E39"/>
    <mergeCell ref="E29:E33"/>
    <mergeCell ref="B29:B33"/>
    <mergeCell ref="A1:I1"/>
    <mergeCell ref="B11:B15"/>
    <mergeCell ref="C11:C15"/>
    <mergeCell ref="E11:E15"/>
    <mergeCell ref="A8:B8"/>
    <mergeCell ref="A3:I3"/>
    <mergeCell ref="B17:B21"/>
    <mergeCell ref="C17:C21"/>
    <mergeCell ref="E17:E21"/>
    <mergeCell ref="B23:B27"/>
    <mergeCell ref="C23:C27"/>
    <mergeCell ref="E23:E27"/>
    <mergeCell ref="I8:I9"/>
    <mergeCell ref="D8:D9"/>
    <mergeCell ref="G11:G15"/>
    <mergeCell ref="E144:E148"/>
    <mergeCell ref="E102:E106"/>
    <mergeCell ref="E71:E75"/>
    <mergeCell ref="E53:E57"/>
    <mergeCell ref="E96:E100"/>
    <mergeCell ref="I29:I33"/>
    <mergeCell ref="F59:F63"/>
    <mergeCell ref="G108:G112"/>
    <mergeCell ref="G47:G51"/>
    <mergeCell ref="H47:H51"/>
    <mergeCell ref="G29:G33"/>
    <mergeCell ref="C41:C45"/>
    <mergeCell ref="E41:E45"/>
    <mergeCell ref="C29:C33"/>
    <mergeCell ref="F41:F45"/>
    <mergeCell ref="F65:F69"/>
    <mergeCell ref="E47:E51"/>
    <mergeCell ref="E65:E69"/>
    <mergeCell ref="E59:E63"/>
    <mergeCell ref="B53:B57"/>
    <mergeCell ref="C131:C135"/>
    <mergeCell ref="E131:E135"/>
    <mergeCell ref="C89:C94"/>
    <mergeCell ref="D92:D93"/>
    <mergeCell ref="C102:C106"/>
    <mergeCell ref="C65:C69"/>
    <mergeCell ref="C71:C75"/>
    <mergeCell ref="B131:B135"/>
    <mergeCell ref="B114:B118"/>
    <mergeCell ref="C156:C160"/>
    <mergeCell ref="B140:B142"/>
    <mergeCell ref="C140:C142"/>
    <mergeCell ref="A35:A45"/>
    <mergeCell ref="B41:B45"/>
    <mergeCell ref="C77:C81"/>
    <mergeCell ref="B150:B154"/>
    <mergeCell ref="C150:C154"/>
    <mergeCell ref="B144:B148"/>
    <mergeCell ref="C144:C148"/>
    <mergeCell ref="E8:E9"/>
    <mergeCell ref="G8:G9"/>
    <mergeCell ref="H8:H9"/>
    <mergeCell ref="A295:A306"/>
    <mergeCell ref="A168:A178"/>
    <mergeCell ref="B120:B124"/>
    <mergeCell ref="C120:C124"/>
    <mergeCell ref="B137:B139"/>
    <mergeCell ref="C137:C139"/>
    <mergeCell ref="B156:B160"/>
  </mergeCells>
  <phoneticPr fontId="4" type="noConversion"/>
  <dataValidations count="1">
    <dataValidation type="decimal" operator="greaterThanOrEqual" allowBlank="1" showInputMessage="1" showErrorMessage="1" sqref="E280:H280 E314 E286 E301 E276 E304 E262:H262 E272 E268 E289 E308:H308 E83 E89 E71 E77 E59 E35:H35 E53 E47:H47 E41 E11:H11 E212 E174 E120:H120 E162 E156:H156 E108:H112 E114 E102 E96:H96 E256 E240 E243 E250 E180 E246 E168:H168 E144 E186:H190 E222">
      <formula1>0</formula1>
    </dataValidation>
  </dataValidations>
  <pageMargins left="0.15748031496063" right="0.196850393700787" top="0.15748031496063" bottom="0.43" header="0.15748031496063" footer="0.2"/>
  <pageSetup paperSize="9" scale="79" firstPageNumber="3044" orientation="portrait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DOC 1</vt:lpstr>
      <vt:lpstr>'DOC 1'!Print_Titles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2016-04-19T11:52:19Z</cp:lastPrinted>
  <dcterms:created xsi:type="dcterms:W3CDTF">2009-03-23T05:17:56Z</dcterms:created>
  <dcterms:modified xsi:type="dcterms:W3CDTF">2016-06-23T08:14:23Z</dcterms:modified>
</cp:coreProperties>
</file>