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75" yWindow="12195" windowWidth="1980" windowHeight="1305" tabRatio="603"/>
  </bookViews>
  <sheets>
    <sheet name="Sheet1" sheetId="8" r:id="rId1"/>
    <sheet name="2015" sheetId="1" r:id="rId2"/>
  </sheets>
  <definedNames>
    <definedName name="_xlnm.Print_Area" localSheetId="1">'2015'!$A$1:$Y$75</definedName>
    <definedName name="_xlnm.Print_Area" localSheetId="0">Sheet1!$A$1:$N$17</definedName>
    <definedName name="_xlnm.Print_Titles" localSheetId="1">'2015'!$A:$J,'2015'!$1:$3</definedName>
  </definedNames>
  <calcPr calcId="145621" fullCalcOnLoad="1"/>
</workbook>
</file>

<file path=xl/calcChain.xml><?xml version="1.0" encoding="utf-8"?>
<calcChain xmlns="http://schemas.openxmlformats.org/spreadsheetml/2006/main">
  <c r="M75" i="1" l="1"/>
  <c r="M67" i="1"/>
  <c r="O67" i="1" s="1"/>
  <c r="M68" i="1"/>
  <c r="M69" i="1"/>
  <c r="M70" i="1"/>
  <c r="M71" i="1"/>
  <c r="M72" i="1"/>
  <c r="M73" i="1"/>
  <c r="M66" i="1"/>
  <c r="M65" i="1"/>
  <c r="O65" i="1" s="1"/>
  <c r="M64" i="1"/>
  <c r="M59" i="1"/>
  <c r="M60" i="1"/>
  <c r="M46" i="1"/>
  <c r="O46" i="1" s="1"/>
  <c r="M47" i="1"/>
  <c r="M48" i="1"/>
  <c r="O48" i="1" s="1"/>
  <c r="M49" i="1"/>
  <c r="M50" i="1"/>
  <c r="O50" i="1" s="1"/>
  <c r="M51" i="1"/>
  <c r="M52" i="1"/>
  <c r="O52" i="1" s="1"/>
  <c r="M53" i="1"/>
  <c r="M57" i="1"/>
  <c r="O57" i="1" s="1"/>
  <c r="M35" i="1"/>
  <c r="M36" i="1"/>
  <c r="N36" i="1" s="1"/>
  <c r="O36" i="1" s="1"/>
  <c r="M37" i="1"/>
  <c r="M38" i="1"/>
  <c r="M39" i="1"/>
  <c r="M40" i="1"/>
  <c r="M41" i="1"/>
  <c r="M42" i="1"/>
  <c r="M43" i="1"/>
  <c r="M44" i="1"/>
  <c r="O44" i="1" s="1"/>
  <c r="M45" i="1"/>
  <c r="O45" i="1" s="1"/>
  <c r="M29" i="1"/>
  <c r="M30" i="1"/>
  <c r="M31" i="1"/>
  <c r="M32" i="1"/>
  <c r="M33" i="1"/>
  <c r="M34" i="1"/>
  <c r="M22" i="1"/>
  <c r="M25" i="1"/>
  <c r="M26" i="1"/>
  <c r="M27" i="1"/>
  <c r="M28" i="1"/>
  <c r="M19" i="1"/>
  <c r="M20" i="1"/>
  <c r="M21" i="1"/>
  <c r="M13" i="1"/>
  <c r="M14" i="1"/>
  <c r="M15" i="1"/>
  <c r="M16" i="1"/>
  <c r="M17" i="1"/>
  <c r="M18" i="1"/>
  <c r="M7" i="1"/>
  <c r="M8" i="1"/>
  <c r="M9" i="1"/>
  <c r="O9" i="1" s="1"/>
  <c r="M10" i="1"/>
  <c r="M11" i="1"/>
  <c r="M12" i="1"/>
  <c r="M5" i="1"/>
  <c r="O5" i="1" s="1"/>
  <c r="M6" i="1"/>
  <c r="S48" i="1"/>
  <c r="U48" i="1" s="1"/>
  <c r="S49" i="1"/>
  <c r="S50" i="1"/>
  <c r="U50" i="1" s="1"/>
  <c r="S51" i="1"/>
  <c r="S52" i="1"/>
  <c r="U52" i="1" s="1"/>
  <c r="S53" i="1"/>
  <c r="S54" i="1"/>
  <c r="U54" i="1" s="1"/>
  <c r="U49" i="1"/>
  <c r="U51" i="1"/>
  <c r="U53" i="1"/>
  <c r="U55" i="1"/>
  <c r="U56" i="1"/>
  <c r="U57" i="1"/>
  <c r="U59" i="1"/>
  <c r="U60" i="1"/>
  <c r="U61" i="1"/>
  <c r="U62" i="1"/>
  <c r="U66" i="1"/>
  <c r="U67" i="1"/>
  <c r="U68" i="1"/>
  <c r="U69" i="1"/>
  <c r="U70" i="1"/>
  <c r="U71" i="1"/>
  <c r="U72" i="1"/>
  <c r="U73" i="1"/>
  <c r="R42" i="1"/>
  <c r="O73" i="1"/>
  <c r="O72" i="1"/>
  <c r="O71" i="1"/>
  <c r="O70" i="1"/>
  <c r="O69" i="1"/>
  <c r="S45" i="1"/>
  <c r="U45" i="1"/>
  <c r="N35" i="1"/>
  <c r="O35" i="1" s="1"/>
  <c r="O68" i="1"/>
  <c r="O66" i="1"/>
  <c r="O64" i="1"/>
  <c r="O60" i="1"/>
  <c r="O59" i="1"/>
  <c r="O53" i="1"/>
  <c r="O51" i="1"/>
  <c r="O49" i="1"/>
  <c r="S15" i="1"/>
  <c r="U15" i="1" s="1"/>
  <c r="O38" i="1"/>
  <c r="S47" i="1"/>
  <c r="U47" i="1"/>
  <c r="O47" i="1"/>
  <c r="O75" i="1"/>
  <c r="S75" i="1"/>
  <c r="U75" i="1" s="1"/>
  <c r="S46" i="1"/>
  <c r="U46" i="1" s="1"/>
  <c r="S43" i="1"/>
  <c r="U43" i="1" s="1"/>
  <c r="S27" i="1"/>
  <c r="U27" i="1" s="1"/>
  <c r="S25" i="1"/>
  <c r="U25" i="1" s="1"/>
  <c r="U42" i="1"/>
  <c r="O42" i="1"/>
  <c r="O43" i="1"/>
  <c r="O17" i="1"/>
  <c r="S4" i="1"/>
  <c r="N25" i="1"/>
  <c r="O25" i="1" s="1"/>
  <c r="N37" i="1"/>
  <c r="O37" i="1"/>
  <c r="O39" i="1"/>
  <c r="O41" i="1"/>
  <c r="O22" i="1"/>
  <c r="O14" i="1"/>
  <c r="O16" i="1"/>
  <c r="O18" i="1"/>
  <c r="O19" i="1"/>
  <c r="O21" i="1"/>
  <c r="O12" i="1"/>
  <c r="O7" i="1"/>
  <c r="M4" i="1"/>
  <c r="O4" i="1"/>
  <c r="S16" i="1"/>
  <c r="U16" i="1"/>
  <c r="S21" i="1"/>
  <c r="U21" i="1"/>
  <c r="S28" i="1"/>
  <c r="U28" i="1" s="1"/>
  <c r="S29" i="1"/>
  <c r="U29" i="1" s="1"/>
  <c r="S30" i="1"/>
  <c r="U30" i="1" s="1"/>
  <c r="S31" i="1"/>
  <c r="U31" i="1" s="1"/>
  <c r="S32" i="1"/>
  <c r="U32" i="1" s="1"/>
  <c r="S33" i="1"/>
  <c r="U33" i="1" s="1"/>
  <c r="S34" i="1"/>
  <c r="U34" i="1" s="1"/>
  <c r="S35" i="1"/>
  <c r="U35" i="1" s="1"/>
  <c r="S36" i="1"/>
  <c r="U36" i="1" s="1"/>
  <c r="S37" i="1"/>
  <c r="U37" i="1" s="1"/>
  <c r="S38" i="1"/>
  <c r="U38" i="1" s="1"/>
  <c r="S41" i="1"/>
  <c r="U41" i="1" s="1"/>
  <c r="S44" i="1"/>
  <c r="U44" i="1" s="1"/>
  <c r="O20" i="1"/>
  <c r="O8" i="1"/>
  <c r="N6" i="1"/>
  <c r="O6" i="1" s="1"/>
  <c r="O40" i="1"/>
  <c r="N32" i="1"/>
  <c r="O32" i="1"/>
  <c r="U4" i="1"/>
  <c r="S26" i="1"/>
  <c r="U26" i="1" s="1"/>
  <c r="N26" i="1"/>
  <c r="O26" i="1" s="1"/>
  <c r="N31" i="1"/>
  <c r="O31" i="1" s="1"/>
  <c r="N30" i="1"/>
  <c r="O30" i="1" s="1"/>
  <c r="N27" i="1"/>
  <c r="O27" i="1" s="1"/>
  <c r="N29" i="1"/>
  <c r="O29" i="1" s="1"/>
  <c r="N33" i="1"/>
  <c r="O33" i="1" s="1"/>
  <c r="N28" i="1"/>
  <c r="O28" i="1" s="1"/>
  <c r="N34" i="1"/>
  <c r="O34" i="1" s="1"/>
</calcChain>
</file>

<file path=xl/sharedStrings.xml><?xml version="1.0" encoding="utf-8"?>
<sst xmlns="http://schemas.openxmlformats.org/spreadsheetml/2006/main" count="504" uniqueCount="265">
  <si>
    <t>Շահառուների քանակ, Ուսուցիչների և աշակերտների թիվը</t>
  </si>
  <si>
    <t>106008</t>
  </si>
  <si>
    <t>Կատարված փաստացի ծախսերի վճարում</t>
  </si>
  <si>
    <t>ՊՄ կոդը</t>
  </si>
  <si>
    <t>Կատարողի կոդը</t>
  </si>
  <si>
    <t>Ծրագրի կամ Քաղաքականության միջոցառման անվանումը</t>
  </si>
  <si>
    <t>Չափորոշիչը (նկարագրությունը)</t>
  </si>
  <si>
    <t>Չափորոշիչի տեսակը</t>
  </si>
  <si>
    <t>Ոչ ֆինանսական ցուցանիշներ</t>
  </si>
  <si>
    <t>Ֆինանսական ցուցանիշներ (հազ. դրամ)</t>
  </si>
  <si>
    <t>Ծրագրի ընթացիկ կառավարմանն ուղղված նախատեսվող միջոցառումները</t>
  </si>
  <si>
    <t xml:space="preserve">Ցուցանիշի փոփոխու-թյուններն ըստ համապատաս-խան իրավա-կան ակտի (+/-) </t>
  </si>
  <si>
    <t>Փաստացի ցուցանիշը (կատարված և ընդունված) հաշվետու ժամանակա-հատվածում</t>
  </si>
  <si>
    <t>Հաստատված և փաստացի ցուցանիշների տարբերու-թյունը (սյ 4-սյ 3)</t>
  </si>
  <si>
    <t>Տարբերության պատճառը
(սյ. 2-ում նշված իրավական ակտերի հղումները և սյ. 5-ում նշված տարբերության պարզաբանումները)</t>
  </si>
  <si>
    <t>Ցուցանիշի հաստատված կանխատեսումը հաշվետու ժամանակահատվածի համար</t>
  </si>
  <si>
    <t>ճշտված ցուցանիշը հաշվետու ժամանակա-հատվածի համար (սյ 7+սյ 8)</t>
  </si>
  <si>
    <t>Փաստացի ցուցանիշը (դրամարկղային ծախս) հաշվետու ժամանակա-հատվածում</t>
  </si>
  <si>
    <t>Հաստատված և փաստացի ցուցանիշների տարբերությունը (սյ 10-սյ 9)</t>
  </si>
  <si>
    <t>Տարբերության պատճառը
(սյ. 8-ում նշված իրավական ակտերի հղումները և սյ. 11-ում նշված տարբերության պարզաբանումները)</t>
  </si>
  <si>
    <t>Ծրագրի ցուցանիշների (սյ.5, սյ.11) ընթացքի ազդեցությունը ՀՀ կառավարության (օր` սույն բյուջետային ծրագիր, կառավարության գործունեության ծրագրեր, ռազմավարական ծրագրեր, ՄԺԾԾ, ԱՀՌԾ և այլ) նպատակների  վրա</t>
  </si>
  <si>
    <t>Պլանավորվող գործողությունը`  ծրագրի նախատեսվող / ցանկալի արդյունքներից (նպատակներից)  տարբերությունը շտկելու համար</t>
  </si>
  <si>
    <t>Պլանավորվող գործողության ժամկետը  (սկիզբ - ավարտ)</t>
  </si>
  <si>
    <t>Ա</t>
  </si>
  <si>
    <t>Բ</t>
  </si>
  <si>
    <t>Գ</t>
  </si>
  <si>
    <t>Դ</t>
  </si>
  <si>
    <t>Ե</t>
  </si>
  <si>
    <t>Է</t>
  </si>
  <si>
    <t>Ը</t>
  </si>
  <si>
    <t>Թ</t>
  </si>
  <si>
    <t>Մարզի համայնքների բյուջեների և դրանց կատարման վերաբերյալ ամսական և եռամսյակային հաղորդումների, տարեկան հաշվետվությունների ընդունումը, ամփոփումը և դրանք մարզպետին ու պետական այլ համապատասխան մարմիններին ներկայացնելու համար անհրաժեշտ տեղեկանքների, հաշվետվությունների, հաղորդումների, եզրակացությունների և այլ փաստաթղթերի նախապատրաստումը. (համայնքների թիվը)</t>
  </si>
  <si>
    <t>Քանակական</t>
  </si>
  <si>
    <t>Ծրագրերի և նպատակների վրա ազդեցություն չի ունենա</t>
  </si>
  <si>
    <t>Աշխատակազմի ֆինանսական հաշվետվությունների կազմումը, աշխատակազմի հաշվապահական հաշվառման վարումը, վճարման փաստաթղթերի կազմումը և ներկայացումը. (միջոցառումների թիվը)</t>
  </si>
  <si>
    <t>Մարզային ենթակայության կազմակերպություններում, տեղական ինքնակառավարման մարմիններում պլանավորված ֆինանսատնտեսական աուդիտ, ստուգումներ. (ստուգումների թիվը)</t>
  </si>
  <si>
    <t>Ըստ օրենքի մարզպետի կառավարմանը տրված կրթական, մշակութային և սպորտային կազմակերպությունների կառավարում և գործունեության համակարգում.կազմակերպությունների քանակը</t>
  </si>
  <si>
    <t>Մարզի գյուղացիական տնտեսություններում, սերմնաբուծական տնտեսություններում և արհեստական սերմնավորման կայաններում գյուղմթերքների արտադրության կազմակերպման և զարգացման գործում խորհրդատվությունների մատուցում, մշակաբույսերի, մոլախոտերի դեմ հակահամաճարակային և կարանտինային միջոցառումների համակարգում և վերահսկողություն, բնապահպանական օրենսդրության պահպանման վերահսկողություն, ոռոգման ջրի հաշվառում  (կազմակերպությունների քանակը)</t>
  </si>
  <si>
    <t>Միջհամայնքային հասարակական տրանսպորտի աշխատանքի կազմակերպում, կարգավորում և վերահսկում, մարզային ենթակայության ճանապարհների, կամուրջների, թունելների, այլ ինժեներական կառույցների շինարարության, պահպանման և շահագործման կազմակերպում, հանրապետական նշանակության ճանապարհների շինարարության, պահպանման ու շահագործման աշխատանքների կազմակերպման աջակցությունը, մարզի տարածքում ուղևորափոխադրումների և բեռնափոխադրումների մասին տեղեկատվության հավաքագրումը, ամփոփումը և վերլուծություն (միջոցառումների քանակը)</t>
  </si>
  <si>
    <t>Մարզային ենթակայության առողջապահական կազմակերպությունների  եռամսյակային և  տարեկան հաշվետվությունների ընդունում, ամփոփում, կազմակերպչական և մասնագիտական գործունեության ընթացիկ վերլուծություն, մարզի տարածքում առողջապահական պետական նպատակային ծրագրերի կատարումն ապահովելու ուղղությամբ իրակա-նացվող աշխատանքների կազմակերպումը և համակարգում, վարակիչ և սոցիալական հատուկ նշանակություն ունեցող հիվանդությունների դինամիկայի ուսումնասիրությունների ու վերլուծությունների կազմակերպումը, դրանց կանխարգելման ծրագրերի մշակում (կազմակերպությունների քանակը)</t>
  </si>
  <si>
    <t>Քանակական, Մարզային ենթակայության հանրակրթական դպրոցներում տարրական կրթություն ստացող աշակերտների թիվը</t>
  </si>
  <si>
    <t>Ոլորտի բյուջետային հատկացումների ծրագրավորման հստակեցում</t>
  </si>
  <si>
    <t>Քանակական, Մարզային ենթակայության հանրակրթական դպրոցներում հիմնական կրթություն ստացող աշակերտների թիվը</t>
  </si>
  <si>
    <t>Քանակական, Մարզային ենթակայության հանրակրթական դպրոցներում միջնակարգ (լրիվ)  կրթություն ստացող աշակերտների թիվը</t>
  </si>
  <si>
    <t>Հատուկ կրթական ծառայությունների մատուցում ֆիզիկական և  մտավոր արատներ ունեցող երեխաներին տարրական  ընդհանուր կրթության մակարդակում</t>
  </si>
  <si>
    <t>Քանակական, Մարզային ենթակայության հատուկ դպրոցներում տարրական կրթություն ստացող աշակերտների թիվը</t>
  </si>
  <si>
    <t>Հատուկ կրթական ծառայությունների մատուցում ֆիզիկական և  մտավոր արատներ ունեցող երեխաներին հիմնական ընդհանուր կրթության մակարդակում</t>
  </si>
  <si>
    <t>Քանակական, Մարզային ենթակայության հատուկ դպրոցներում հիմնական կրթություն ստացող աշակերտների թիվը</t>
  </si>
  <si>
    <t>Քանակական, Մարզային ենթակայության երեկոյան դպրոցում միջնակարգ /լրիվ/ կրթություն ստացող աշակերտների թիվը</t>
  </si>
  <si>
    <t>Քանակական, Մարզային ենթակայության արտադպրոցական հաստատություններում սաների թիվը</t>
  </si>
  <si>
    <t xml:space="preserve">Երաժշտական համույթների կողմից համերգային ծրագրերի ստեղծում և ներկայացում                           </t>
  </si>
  <si>
    <t>Քանակական, Հանդիսատեսի թվաքանակը</t>
  </si>
  <si>
    <t>Համերգների քանակը</t>
  </si>
  <si>
    <t>Թանգարանային առարկաների և հավաքածուների պահպանություն, համալրում, ցուցադրում, հրապարակում</t>
  </si>
  <si>
    <t>Քանակական, թանգարանային հավաքածուների համալրում /թիվը/</t>
  </si>
  <si>
    <t>Որակական, ինտերնետային կայք ունեցող թանգարանների տես. կշիռը (%)</t>
  </si>
  <si>
    <t>Մարզի բնակչության համար ցուցահանդեսների, մշակութային միջոցառումների, բեմադրությունների և այլ մշակութային միջոցառումների կազմակերպում</t>
  </si>
  <si>
    <t>Քանակական, Միջոցառումների քանակը</t>
  </si>
  <si>
    <t>Մարզի ՏԻ մարմինների գործունեության վերաբերյալ ուսումնասիրությունների ու վերլուծությունների կատարում, համայնքներում հրատապ լուծում պահանջող հարցերի բացահայտումը և դրանց մասին անհրաժեշտ տեղեկատ-վության ներկայացման ապահովում, ՏԻ մարմինների կողմից  համայնքային բնակարանային ֆոնդի բնակարանների մասնավորեցման, բնակարանի կարիքավորների հերթացու-ցակների կազմման և բնակարանների հատկացման գործընթացի նկատմամբ վերահսկողության իրականացումը, աջակցություն համայնքներում համայնքային ծառայության համակարգի ներդրմանը, համայնքներում վարչական վերահսկողության իրականացում (միջոցառումների քանակը)</t>
  </si>
  <si>
    <t>5-6 տարեկան երեխաների նախապատրաստում հանրակրթական դպրոցներում ուսուցմանը` ապահովելով հավասար մեկնարկային պայմաններ</t>
  </si>
  <si>
    <t>Քանակական,ծառայությունը ստացող երեխաների թվաքանակը, երեխա</t>
  </si>
  <si>
    <t>Չափորոշիչի կոդը</t>
  </si>
  <si>
    <t xml:space="preserve">
Ցուցանիշի հաստատված կանխատեսումը հաշվետու ժամանակահատվածի համար</t>
  </si>
  <si>
    <t xml:space="preserve">Ցուցանիշի փոփոխու-թյուններն ըստ համապա-տասխան իրավական ակտի (+/-) </t>
  </si>
  <si>
    <t>ճշտված ցուցանիշը հաշվետու ժամանակա-հատվածի համար (սյ 1+սյ 2)</t>
  </si>
  <si>
    <t/>
  </si>
  <si>
    <t xml:space="preserve"> Մարզի բնակավայրերի գլխավոր հատակագծերի կազմում և
ներկայացում կառավարության հաստատմանը, մարզի
համայնքների սահմանների փոփոխման վերաբերյալ
առաջարկությունների ներկայացում կառավարություն,
եզրակացությունների տրամադրում       հանրապետական
տարածքային զարգացման ու տարաբնակեցման
նախագծերի և ուրվագծերի վերաբերյալ, բնակարանային և
այլ շինարարության կազմակերպում, կապիտալ
շինարարաության և կապիտալ վերանորոգման
պատվիրատուի գործառույթների իրականացում,
քաղաքաշինական գործունեության հսկողություն, ապօրինի
շինարարության կանխման, կասեցման և վերացման
ուղղությամբ միջոցների ձեռնարկում, համայնքների
վարչական սահմաններից դուրս գտնվող տարածքներում
կառուցապատման համակարգում, մարզային
ենթակայության ջրմուղ-կոյուղու, ջրերի մաքրման և այլ
կոմունալ կազմակերպությունների աշխատանքի, աղբի և
թափոնների վերամշակման կազմակերպում և վերահսկում
(միջոցառումների թիվը)</t>
  </si>
  <si>
    <t>Թանգարանային ծառայություններ և ցուցահանդեսներ /Շիրակի մարզ/</t>
  </si>
  <si>
    <t>Տարրական ընդհանուր հանրակրթություն (Շիրակի մարզ)</t>
  </si>
  <si>
    <t>Տարրական ընդհանուր կրթության ծառայությունների մատուցում</t>
  </si>
  <si>
    <t>Հիմնական ընդհանուր հանրակրթություն (Շիրակի մարզ)</t>
  </si>
  <si>
    <t>Հիմնական ընդհանուր կրթության ծառայությունների
մատուցում</t>
  </si>
  <si>
    <t>Միջնակարգ ընդհանուր հանրակրթություն (Շիրակի մարզ)</t>
  </si>
  <si>
    <t xml:space="preserve">Միջնակարգ /լրիվ/ ընդհանուր կրթության ծառայությունների
մատուցում
</t>
  </si>
  <si>
    <t>Տարրական հատուկ հանրակրթություն (Շիրակի մարզ)</t>
  </si>
  <si>
    <t>Հիմնական հատուկ հանրակրթություն (Շիրակի մարզ)</t>
  </si>
  <si>
    <t>Ներառական կրթություն տարրական դպրոցում (Շիրակի
մարզ)</t>
  </si>
  <si>
    <t>Ներառական կրթություն առանձնահատուկ
պայմանների կարիք ունեցող երեխաների համար տարրական
ընդհանուր կրթության մակարդակում</t>
  </si>
  <si>
    <t>Ներառական կրթություն միջին դպրոցում (Շիրակի մարզ)</t>
  </si>
  <si>
    <t>Ներառական կրթություն ավագ դպրոցում (Շիրակի մարզ)</t>
  </si>
  <si>
    <t>Ներառական կրթություն առանձնահատուկ
պայմանների կարիք ունեցող երեխաների համար միջնակարգ
(լրիվ) ընդհանուր կրթության մակարդակում</t>
  </si>
  <si>
    <t>Կրթության առանձնահատուկ պայմանների կարիք ունեցող
երեխաների երեկոյան կրթություն հիմնական ընդհանուր
կրթության մակարդակում</t>
  </si>
  <si>
    <t>Քանակական, Հիմնական կրթություն ստացող աշակերտների թիվը</t>
  </si>
  <si>
    <t>Միջնակարգ հանրակրթություն երեկոյան դպրոցում (Շիրակի
մարզ)</t>
  </si>
  <si>
    <t>Միջնակարգ (լրիվ) կրթության տրամադրում
երեկոյան ուսուցմամբ</t>
  </si>
  <si>
    <t>Նախադպրոցական կրթություն (Շիրակի
մարզ)</t>
  </si>
  <si>
    <t>Արտադպրոցական դաստիարակություն (Շիրակի
մարզ)</t>
  </si>
  <si>
    <t xml:space="preserve">Արվեստի, երաժշտության, սպորտի դասընթացներ ակումբներում, մարզադպրոցներում և արտադպրոցական դաստիարակության այլ կենտրոններում </t>
  </si>
  <si>
    <t xml:space="preserve"> Ազգային, փողային և լարային նվագարանների գծով ուսուցում (Շիրակի
մարզ)</t>
  </si>
  <si>
    <t xml:space="preserve">Երաժշտական և արվեստի դպրոցներում ազգային, փողային և լարային նվագարանների գծով ուսուցման կազմակերպում </t>
  </si>
  <si>
    <t>Քանակական, Ուսման վարձավճարի փոխհատուցում ստացող ազգային փողային և լարային նվագարանների գծով սովորողների թիվը</t>
  </si>
  <si>
    <t>Երաժշտարվեստի և պարարվեստի համերգներ (Շիրակի
մարզ)</t>
  </si>
  <si>
    <t>Մշակութային միջոցառումների իրականացում (Շիրակի
մարզ)</t>
  </si>
  <si>
    <t>Մարզի հանրակրթական դպրոցների  մանկավարժներին և դպրոցահասակ երեխաներին տրանսպորատային միջոցներով տեղափոխման ապահովում</t>
  </si>
  <si>
    <t>Ծրագրային դասիչը</t>
  </si>
  <si>
    <t>Քաղաքականության միջոցառման դասիչը</t>
  </si>
  <si>
    <t>Զ</t>
  </si>
  <si>
    <t xml:space="preserve">Ժ </t>
  </si>
  <si>
    <t>Պաշարների շարժի կոդը</t>
  </si>
  <si>
    <t>ԱԾ</t>
  </si>
  <si>
    <t>02</t>
  </si>
  <si>
    <t>1016008</t>
  </si>
  <si>
    <t>ԾՏ</t>
  </si>
  <si>
    <t>03</t>
  </si>
  <si>
    <t>07</t>
  </si>
  <si>
    <t>08</t>
  </si>
  <si>
    <t>Փաստացի այցելությունների արդյունքում</t>
  </si>
  <si>
    <t>Ներառական միջնակարգ կրթություն ստացող
աշակերտների թիվը</t>
  </si>
  <si>
    <t>ՀՀ Շիրակի մարզպետարանի կողմից տարածքային կառավարման քաղաքականության իրականացման ծառայություններ</t>
  </si>
  <si>
    <t>Ներառական հիմնական կրթություն ստացող
աշակերտների թիվը</t>
  </si>
  <si>
    <t>Ներառական տարրական կրթություն ստացող
աշակերտների թիվը</t>
  </si>
  <si>
    <t>Ներառական կրթություն առանձնահատուկ
պայմանների կարիք ունեցող երեխաների համար հիմնական
ընդհանուր կրթության մակարդակում</t>
  </si>
  <si>
    <t>Մարզպետարանի փաստաթղթային սպասարկումը, փաստաթղթաշրջանառության արդյունավետ կազմակերպում, ոչ գաղտնի գործավարության միասնական կարգի կիրառում, ինչպես նաև գաղտնի գործավարության կազմակերպման ապահովում, մարզպետարանից առաքվող նամակներում, գրություններում և այլ փաստաթղթերում պարունակվող հանձնարարականների կատարման ժամկետների, գործավարության միասնական կարգի պահանջների կատարման նկատմամբ վերահսկողություն (պատասխան գրությունների, դիմումների քանակը)</t>
  </si>
  <si>
    <t>Հիմնական հանրակրթություն երեկոյան դպրոցում (Շիրակի մարզ)</t>
  </si>
  <si>
    <t>Երկրագիտական թանգարանի պեղումների արդյունքում</t>
  </si>
  <si>
    <t>Հանրապետական և մարզային նշանակության ավտոճանապարհների բարելավման և անվտանգ երթևեկության ծառայություններ /Շիրակի մարզ/</t>
  </si>
  <si>
    <t>Հողային պաստառի, երթևեկելի մասի, արհեստական կառույցների և կահավորման էլեմենտների նորմատիվ մակարդակում պահպանում և շահագործում (ձյան մաքրում, փոսային նորոգումներ, մաքրման աշխատանքներ,  ջրահեռացում, նշագրում, կողնակների հարթեցում և լրացում, ընթացիկ նորոգման աշխատանքներ)</t>
  </si>
  <si>
    <t>Քանակական, Ամառային պահպանման ենթակա ավտոճանապարհների ընդհանուր երկարությունը /կմ/</t>
  </si>
  <si>
    <t>Քանակական, Ձմեռային պահպանման ենթակա ավտոճանապարհների ընդհանուր երկարությունը /կմ/</t>
  </si>
  <si>
    <t>Որակական, հմձ.ՀՀ կառ. 04.11.2010թ. թիվ 1419-Ն որոշմամբ սահմանված չափորոշիչների</t>
  </si>
  <si>
    <t>26</t>
  </si>
  <si>
    <t>Սոցիալապես անապահով ընտանիքների երեխաների դասագրքերի վարձավճարների փոխհատուցում /Շիրակի մարզ/</t>
  </si>
  <si>
    <t>Պետական հիմնարկների և կազմակերպությունների աշխատողների առողջապահական փաթեթի, հիփոթեքային վարկի, ուսման վճարի և հանգստի ապահովման գծով ծախսերի փոխհատուցում</t>
  </si>
  <si>
    <t>Համապատասխան պետական հիմնարկների և կազմակերպությունների աշխատողների քանակը</t>
  </si>
  <si>
    <t>Նվագախմբերի կազմակերպած համերգների փաստացի արդյունքում</t>
  </si>
  <si>
    <t>Ծրագրի դասիչը</t>
  </si>
  <si>
    <t>Որակական,Մեկ համերգի համար դահլիճի միջին բեռնվածությունը (%)</t>
  </si>
  <si>
    <t>Մարզային ենթակայության կրթության,մշակույթի և առողջապահության ՊՈԱԿ-ների, ՓԲԸ-ների ֆինանսատնտեսական գործունեության վերլուծության կատարումը, թվային և վերլուծական հաշվետվությունների ամփոփումը և ներկայացումը,ծախսային նախահաշիվների կազմումը և ներկայացումը.(կազմակերպությունների թիվը)</t>
  </si>
  <si>
    <t>06</t>
  </si>
  <si>
    <t>Փաստացի ծախսերի արդյունքում</t>
  </si>
  <si>
    <t>Քանակական, Սպասարկվող այցելուների թվաքանակը</t>
  </si>
  <si>
    <t>Քանակական, Պահպանվող թանգարանային առարկաների քանակը</t>
  </si>
  <si>
    <t>Քանակական, Կազմակերպվող ցուցահանդեսների կազմակերպում /թիվը/</t>
  </si>
  <si>
    <t>Ժամկետայնության, հմձ.ՀՀ կառ. 04.11.2010թ. թիվ 1419-Ն որոշմամբ սահմանված ժամկետայնությամբ</t>
  </si>
  <si>
    <t>19</t>
  </si>
  <si>
    <t>Պետական հիմնարկների եւ կազմակերպությունների աշխատողների սոցիալական փաթեթով ապահովում</t>
  </si>
  <si>
    <t>Այլընտրանքային աշխատանքային ծառայություն</t>
  </si>
  <si>
    <t>ՀՀ Շիրակի մարզում այլընտրանքային աշխատանքային
ծառայության անցած ՀՀ քաղաքացիներին ՙԱյլընտրանքային
ծառայության մասին՚ ՀՀ օրենքով սահմանված դրամական
μավարարման և փոխհատուցումների տրամադրում</t>
  </si>
  <si>
    <t>Շահառուների քանակ,Այլընտրանքային աշխատանքային ծառայություն
անցնողների թիվը</t>
  </si>
  <si>
    <t>Հանրակրթական դպրոցների մանկավարժներին և
դպրոցահասակ երեխաներին տրանսպորտային ծախսերի
փոխհատուցում (Շիրակի մարզ)</t>
  </si>
  <si>
    <t>Մարզպետարանի կառավարմանը տրված կրթական, մշակութային և սպորտային կազմակերպությունների փաստացի քանակից տարբերության արդյունքում</t>
  </si>
  <si>
    <t>Փաստացի կնքված պայմանագրերի արդյունքում</t>
  </si>
  <si>
    <t>Համաձայն ՀՀ կառ. 18.12.14թ.N1515-Ն որոշման,                                         Պայմանավորված է փաստացի  շահառու ճանաչված աշխատակիցների քանակով</t>
  </si>
  <si>
    <t>05</t>
  </si>
  <si>
    <t>Աջակցություն համայնքներին մշակութային
հաստատությունների շենքային պայմանների μարելավման
համար</t>
  </si>
  <si>
    <t>ՀՀ Շիրակի մարզի համայնքային ենթակայության մշակույթի
տների, ակումμների և կենտրոնների վերանորոգում և
կառուցում</t>
  </si>
  <si>
    <t>ԵՊ</t>
  </si>
  <si>
    <t>Նախնական մասնագիտական (արհեստագործական) և
միջին մասնագիտական ուսումնական հաստատությունների
հիմնանորոգում</t>
  </si>
  <si>
    <t>Համայնքների թիվը, որտեղ կատարվում են ներդրումները</t>
  </si>
  <si>
    <t>Կազմակերպությունների թիվը, որտեղ կատարվում են ներդրումները, միավոր</t>
  </si>
  <si>
    <t>Նախնական մասնագիտական (արհեստագործական) և
միջին մասնագիտական ուսումնական հաստատությունների
շենքերի (մասնաշենքերի) հիմնանորոգում
(համաշինարարական աշխատանքներ, ջեռուցման
համակարգի իրականացում, ներքին հարդարում, տարածքի
բարեկարգում)</t>
  </si>
  <si>
    <t>Համաձայն ՀՀ կառ. 26.03.15թ.N 294-Ն որոշման</t>
  </si>
  <si>
    <t xml:space="preserve">Փաստացի փաստաթղթաշրջանառության արդյունքում </t>
  </si>
  <si>
    <t>Պետական աջակցություն տեղական ինքնակառավարման մարմիններին</t>
  </si>
  <si>
    <t>12</t>
  </si>
  <si>
    <t>Պետական աջակցություն ՀՀ Շիրակի մարզի համայնքներին` նվազագույն աշխատավարձի, էլեկտրաէներգիայի և գազի սակագների բարձրացման, ինչպես նաև 1974 թվականից հետո ծնված նվազագույն աշխատավարձ ստացողների նպատակային սոցիալական վճարների հետ կապված, առաջացած լրացուցիչ ծախսերի փոխհատուցման համար</t>
  </si>
  <si>
    <t>Աջակցություն ստացող համայնքների թիվը</t>
  </si>
  <si>
    <t>Համաձայն ՀՀ կառ. 10.03.15թ.N 234-Ն որոշման</t>
  </si>
  <si>
    <t>ԿՀ</t>
  </si>
  <si>
    <t>Համակարգչային սարքավորումներ</t>
  </si>
  <si>
    <t>Համակարգչային սարքերի ձեռքբերում</t>
  </si>
  <si>
    <t>21</t>
  </si>
  <si>
    <t xml:space="preserve">Աջակցություն ՀՀ  Շիրակի մարզի համայնքային կենտրոնների շենքային պայմանների բարելավման համար </t>
  </si>
  <si>
    <t>Պետական անհատույց աջակցություն՝ համայնքային կենտրոնների  շենքային պայմանների բարելավման համար</t>
  </si>
  <si>
    <t>Տրանսֆերտ ստացող ՏԻՄ-երի քանակը</t>
  </si>
  <si>
    <t>Համաձայն ՀՀ կառ. 02.07.15թ.N 766-Ն որոշման</t>
  </si>
  <si>
    <t>Համաձայն ՀՀ կառ. 02.07.15թ.N 766-Ն, 06.08.15թ. N 909-Ն  որոշումների</t>
  </si>
  <si>
    <t>Աջակցություն ՀՀ Շիրակի մարզի համայնքներին` կարկտահարությունից  տուժած համայնքների բնակիչներին ֆինանսական աջակցության ցուցաբերում</t>
  </si>
  <si>
    <t>Պետական աջակցություն՝ ՀՀ Շիրակի մարզի համայնքների բնակիչներին ֆինանսական աջակցության ցուցաբերման նպատակով</t>
  </si>
  <si>
    <t>ՀՀ Շիրակի մարզի Պեմզաշեն համայնքի 7 ընտանիքների բնակարանային ապահովման նպատակով պետական աջակցության տրամադրում</t>
  </si>
  <si>
    <t>Պետական աջակցություն՝  ՀՀ Շիրակի մարզի Պեմզաշեն համայնքի 7 ընտանիքների բնակարանային ապահովման նպատակով</t>
  </si>
  <si>
    <t>22</t>
  </si>
  <si>
    <t xml:space="preserve">Աջակցություն ՀՀ Շիրակի մարզի համայնքներին հակակարկտային կայանների ձեռք բերման համար </t>
  </si>
  <si>
    <t>Պետական անհատույց աջակցություն ՀՀ Շիրակի մարզի Անուշավան համայնքին հակակարկտային կայանների տեղադրման նպատակով</t>
  </si>
  <si>
    <t>47</t>
  </si>
  <si>
    <t>Աջակցություն ՀՀ Շիրակի մարզի համայնքներին կրթական օբյեկտների շենքային պայմանների բարելավման համար</t>
  </si>
  <si>
    <t>Պետական անհատույց աջակցություն համայնքների նախադպրոցական շենքերի հիմնանորոգման համար</t>
  </si>
  <si>
    <t>04</t>
  </si>
  <si>
    <t>Աջակցություն ՀՀ Շիրակի մարզի համայնքներին</t>
  </si>
  <si>
    <t>Պետական անհատույց աջակցություն համայնքներին` գյուղական տարածքների տնտեսական զարգացման ծրագրերի իրականացման համար</t>
  </si>
  <si>
    <t>ԵԿ</t>
  </si>
  <si>
    <t>09</t>
  </si>
  <si>
    <t>Ներդրումներ մշակութային օբյեկտներում</t>
  </si>
  <si>
    <t xml:space="preserve">Ներդրումներ՝ ՀՀ Շիրակի մարզի մշակութային  շենքերի կապիտալ վերանորոգման նպատակով </t>
  </si>
  <si>
    <t>X</t>
  </si>
  <si>
    <t>10</t>
  </si>
  <si>
    <t xml:space="preserve">Առողջապահական օբյեկտների հիմնանորոգում </t>
  </si>
  <si>
    <t xml:space="preserve">Ներդրումներ՝ ՀՀ Շիրակի մարզի առողջապահական շենքերի կապիտալ վերանորոգման նպատակով </t>
  </si>
  <si>
    <t>11</t>
  </si>
  <si>
    <t>Կրթական օբյեկտների հիմնանորոգում</t>
  </si>
  <si>
    <t>Ներդրումներ ՀՀ Շիրակի մարզպետի կառավարման լիազորությունների տակ գտնվող հանրակրթական դպրոցների շենքերի կապիտալ վերանորոգման նպատակով</t>
  </si>
  <si>
    <t>ԱՁ</t>
  </si>
  <si>
    <t>23</t>
  </si>
  <si>
    <t xml:space="preserve">Նախագծային աշխատանքներ </t>
  </si>
  <si>
    <t xml:space="preserve">Շինարարության (հիմնանորոգման) համար անհրաժեշտ նախագծա-նախահաշվային փաստաթղթերի մշակման (լրամշակման) աշխատանքներ </t>
  </si>
  <si>
    <t>Համապատասխանություն ՀՀ քաղաքաշինական նորմատիվա-տեխնիկական փաստաթղթերին, տոկոս</t>
  </si>
  <si>
    <t>Որակական, Համապատասխանություն ՀՀ քաղաքաշինական նորմատիվա-տեխնիկական փաստաթղթերին, տոկոս</t>
  </si>
  <si>
    <t>24</t>
  </si>
  <si>
    <t xml:space="preserve">Ջրամատակարաման օբյեկտներ </t>
  </si>
  <si>
    <t>Ջրամատակարարման օբյեկտների կառուցում / ջրագծերի անցկացում, խորքային հորանծքների կառուցում/</t>
  </si>
  <si>
    <t>Կառուցվող օբյեկտների քանակը, միավոր</t>
  </si>
  <si>
    <t>25</t>
  </si>
  <si>
    <t>Ոռոգման համակարգեր</t>
  </si>
  <si>
    <t>Ոռոգման համակարգերի հիմնանորոգում</t>
  </si>
  <si>
    <t>14</t>
  </si>
  <si>
    <t>Տեղական նշանակության ճանապարհների և կամուրջների հիմնանորոգում</t>
  </si>
  <si>
    <t xml:space="preserve">Ավտոճանապարհների քայքայված ծածկի նորոգում, մաշված ծածկի փոխարինում </t>
  </si>
  <si>
    <t xml:space="preserve"> Քանակական, Հիմնանորոգվող ավտոճանապարհների մակերեսը, հազ ք/մ,</t>
  </si>
  <si>
    <t>33</t>
  </si>
  <si>
    <t xml:space="preserve">Տեխնիկական հսկողության աշխատանքներ </t>
  </si>
  <si>
    <t xml:space="preserve">Շինարարության (հիմնանորոգման) համար անհրաժեշտ տեխնիկական հսկողության աշխատանքներ </t>
  </si>
  <si>
    <t>Տեխնիկական հսկողության փաստաթղթեր, քանակը, հատ</t>
  </si>
  <si>
    <t>«Լավագույն մարզական ընտանիք» մրցույթի անցկացում</t>
  </si>
  <si>
    <t>ՀՀ Նախագահի մրցանակի համար «Լավագույն մարզական ընտանիք» մրցույթի անցկացում</t>
  </si>
  <si>
    <t>Քանակական, Մրցույթի մասնակիցների թիվը</t>
  </si>
  <si>
    <t>Որակական, Մարզաձևերի թիվը</t>
  </si>
  <si>
    <t>Համաձայն ՀՀ կառ. 06.08.15թ.N 901-Ն որոշման</t>
  </si>
  <si>
    <t>Այլընտրանքային աշխատանքային ծառայողների դրամական բավարարման և դրամական փոխհատուցման տրամադրում</t>
  </si>
  <si>
    <t>ՀՀ Շիրակի մարզում այլընտրանքային աշխատանքային ծառայության անցած ՀՀ քաղաքացիներին «Այլընտրանքային ծառայության մասին» ՀՀ օրենքով սահմանված դրամական բավարարման և փոխհատուցումների տրամադրում</t>
  </si>
  <si>
    <t>Այլընտրանքային աշխատանքային ծառայություն անցնողների թիվը</t>
  </si>
  <si>
    <t>Համաձայն ՀՀ կառ. 31.08.15թ.N 982-Ն որոշման</t>
  </si>
  <si>
    <t>«Աջակցություն Շիրակի մարզի համայնքներին» բարեգործական հիմնադրամին անհրաժեշտ գույքով ապահովում</t>
  </si>
  <si>
    <t>Գյումրու Հայորդաց տան բնականոն գործունեության համար անհրաժեշտ գույքի ձեռքբերում</t>
  </si>
  <si>
    <t>Կազմակերպությունների թիվը, որտեղ կատարվում են ներդրումները</t>
  </si>
  <si>
    <t>Համաձայն ՀՀ կառ. 13.08.15թ.N 948-Ն որոշման</t>
  </si>
  <si>
    <t>«Գյումրու պետական սիմֆոնիկ նվագախումբ» պետական ոչ առևտրային կազմակերպությանն անհրաժեշտ երաժշտական գործիքներով ապահովում</t>
  </si>
  <si>
    <t>Համաձայն ՀՀ կառ. 06.08.15թ.N 903-Ն որոշման</t>
  </si>
  <si>
    <t>Աուդիտն ու ստուգումներն իրականացվել են տարեկան հաստատված պլանի համաձայն</t>
  </si>
  <si>
    <t>Շահառուների քանակ, Անապահով ընտանիքների երեխաների քանակ</t>
  </si>
  <si>
    <t xml:space="preserve">Սոցիալապես անապահով ընտանիքների երեխաների դասագրքերի վարձավճարների փոխհատուցում </t>
  </si>
  <si>
    <t>Տրանսֆերտ ստացող ընտանիքների քանակը</t>
  </si>
  <si>
    <t>17</t>
  </si>
  <si>
    <t>Աջակցություն «Աջակցություն Շիրակի մարզի համայնքներին» հիմնադրամին</t>
  </si>
  <si>
    <t>Պետական անհատույց աջակցություն Գյումրու քաղաքային համայնքին</t>
  </si>
  <si>
    <t>Տրանսֆերտ ստացող ՏԻՄ-երի թիվը</t>
  </si>
  <si>
    <t>Համաձայն ՀՀ կառ. 22.10.15թ.N 1231-Ն որոշման</t>
  </si>
  <si>
    <t>Աջակցություն ՀՀ Շիրակի մարզի համայնքներին (ՀՀ Շիրակի մարզպետարան)</t>
  </si>
  <si>
    <t>Պետական անհատույց աջակցություն բնակիչներին</t>
  </si>
  <si>
    <t>Համաձայն ՀՀ կառ. 19.11.15թ.N 1363-Ն որոշման</t>
  </si>
  <si>
    <t>Բնակարանային ապահովում</t>
  </si>
  <si>
    <t>ՀՀ Շիրակի մարզի բնակավայրերում երկրաշարժի հետևանքով անօթևան մնացած, սահմանված կարգով հաշվառված, ընտանիքների բնակարանային խնդիրների լուծման նպատակով պետական աջակցությամբ իրականացվող բնակարանային ապահովման ծրագրի շահառու ճանաչված՝ ծրագրի շրջանակներում բնակարանային պայմանները չբարելաված անձանց (ընտանիքների) բնակարանային պայմանները բարելավել`
- Շիրակի մարզի գյուղական բնակավայրերում բնակարանային պայմանների բարելավման իրենց իրավունքը դատական կարգով վերականգնած և մեկ սենյակի շահառու ճանաչված 2 ընտանիքներին ուղղակի ֆինանսական աջակցության տրամադրման համար</t>
  </si>
  <si>
    <t>Շահառուների քանակը</t>
  </si>
  <si>
    <t>Համաձայն ՀՀ կառ. 19.11.15թ.N 1361-Ն որոշման</t>
  </si>
  <si>
    <t>Համաձայն ՀՀ կառ. 02.07.15թ.N 766-Ն որոշման, Կնքված պայմանագրի արդյունքում</t>
  </si>
  <si>
    <t xml:space="preserve">Աջակցություն ՀՀ Շիրակի մարզի համայնքներին </t>
  </si>
  <si>
    <t xml:space="preserve">Պետական աջակցություն համայնքներին </t>
  </si>
  <si>
    <t>Համաձայն ՀՀ կառ. 22.10.15թ.N 1249-Ն որոշման</t>
  </si>
  <si>
    <t>Համաձայն ՀՀ կառ. 22.10.15թ.N 1249-Ն որոշման, Կնքված պայմանագրերի արդյունքում</t>
  </si>
  <si>
    <t>Համաձայն ՀՀ կառ. 02.07.15թ.N 766-Ն, 22.10.15թ. N 1249-Ն  որոշումների</t>
  </si>
  <si>
    <t>Քանակական, Նախագծա-նախահաշվային փաստաթղթերի քանակը, հատ</t>
  </si>
  <si>
    <t>Համաձայն ՀՀ կառ. 02.07.15թ.N 766-Ն, 08.10.15թ. N 1134-Ն  որոշումների</t>
  </si>
  <si>
    <t>Նախագծա-նախահաշվային փատաթղթերի քանակը, հատ</t>
  </si>
  <si>
    <t>2015թ - հունվար- դեկտեմբեր</t>
  </si>
  <si>
    <t>Համաձայն ՀՀ կառ. 26.03.15թ.N 294-Ն որոշման,  Փաստացի կնքված պայմանագրերի արդյունքում</t>
  </si>
  <si>
    <t>Հայոց մեծ եղեռնի 100-ամյա տարելիցին նվիրված ցուցահանդեսների կազմակերպմամբ պայմանավորված:</t>
  </si>
  <si>
    <t>Մարզպետարանի  աշխատակազմի կատարած փաստացի ծախսերի և կնքված պայմանագրերի արդյունքում</t>
  </si>
  <si>
    <t>Կնքված պայմանագրերի արդյունքում</t>
  </si>
  <si>
    <t>Համաձայն ՀՀ կառ. 02.07.15թ.N 766-Ն, 22.10.15թ. N 1249-Ն  որոշումների, Փաստացի ծախսերի արդյունքում</t>
  </si>
  <si>
    <t>Համաձայն ՀՀ կառ. 02.07.15թ.N 766-Ն, 06.08.15թ. N 909-Ն, 22.10.15թ. N 1249- Ն որոշումների</t>
  </si>
  <si>
    <t>Համաձայն ՀՀ կառ. 02.07.15թ.N 766-Ն, 06.08.15թ. N 909-Ն 22.10.15թ. N 1249- Ն որոշումների, Կնքված պայմանագրի արդյունքում</t>
  </si>
  <si>
    <t>ՀԱՅԱՍՏԱՆԻ ՀԱՆՐԱՊԵՏՈՒԹՅԱՆ ՊԵՏԱԿԱՆ ԲՅՈՒՋԵՈՎ ՍԱՀՄԱՆՎԱԾ ԾՐԱԳՐԵՐԻ ԻՐԱԿԱՆԱՑՈՒՄԸ ԲՆՈՒԹԱԳՐՈՂ ԱՐԴՅՈՒՆՔԻ ՑՈՒՑԱՆԻՇՆԵՐԻ ԿԱՏԱՐՄԱՆ ՄԱՍԻՆ</t>
  </si>
  <si>
    <t>Հավելված N11</t>
  </si>
  <si>
    <t> Հ Ա Շ Վ Ե Տ Վ ՈՒ Թ Յ ՈՒ Ն</t>
  </si>
  <si>
    <t xml:space="preserve">Հայաստանի Հանրապետության Շիրակի մարզպետարան </t>
  </si>
  <si>
    <t>01.01.15թ.- 01.01.16թ. ժամանակահատվածի համար</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</si>
</sst>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0"/>
      <name val="Arial Cyr"/>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Armenian"/>
      <family val="2"/>
    </font>
    <font>
      <sz val="10"/>
      <name val="Arial Armenian"/>
      <family val="2"/>
    </font>
    <font>
      <b/>
      <sz val="11"/>
      <color indexed="63"/>
      <name val="Calibri"/>
      <family val="2"/>
    </font>
    <font>
      <sz val="10"/>
      <name val="Helv"/>
      <charset val="204"/>
    </font>
    <font>
      <b/>
      <sz val="18"/>
      <color indexed="56"/>
      <name val="Cambria"/>
      <family val="2"/>
    </font>
    <font>
      <b/>
      <sz val="11"/>
      <color indexed="8"/>
      <name val="Calibri"/>
      <family val="2"/>
    </font>
    <font>
      <sz val="11"/>
      <color indexed="10"/>
      <name val="Calibri"/>
      <family val="2"/>
    </font>
    <font>
      <sz val="10"/>
      <name val="Arial Cyr"/>
      <family val="2"/>
    </font>
    <font>
      <sz val="8"/>
      <name val="Arial Cyr"/>
      <family val="2"/>
    </font>
    <font>
      <sz val="8"/>
      <name val="GHEA Grapalat"/>
      <family val="3"/>
    </font>
    <font>
      <sz val="12"/>
      <name val="GHEA Grapalat"/>
      <family val="3"/>
    </font>
    <font>
      <sz val="10"/>
      <name val="GHEA Grapalat"/>
      <family val="3"/>
    </font>
    <font>
      <b/>
      <sz val="12"/>
      <name val="GHEA Grapalat"/>
      <family val="3"/>
    </font>
    <font>
      <sz val="11"/>
      <color theme="1"/>
      <name val="Calibri"/>
      <family val="2"/>
      <charset val="1"/>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21" fillId="0" borderId="0"/>
    <xf numFmtId="0" fontId="27" fillId="0" borderId="0"/>
    <xf numFmtId="0" fontId="14" fillId="0" borderId="0"/>
    <xf numFmtId="0" fontId="14" fillId="23" borderId="7" applyNumberFormat="0" applyFont="0" applyAlignment="0" applyProtection="0"/>
    <xf numFmtId="0" fontId="16" fillId="20" borderId="8" applyNumberFormat="0" applyAlignment="0" applyProtection="0"/>
    <xf numFmtId="0" fontId="17" fillId="0" borderId="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15" fillId="0" borderId="0"/>
  </cellStyleXfs>
  <cellXfs count="86">
    <xf numFmtId="0" fontId="0" fillId="0" borderId="0" xfId="0"/>
    <xf numFmtId="0" fontId="25" fillId="0" borderId="0" xfId="0" applyFont="1" applyBorder="1" applyAlignment="1" applyProtection="1">
      <alignment wrapText="1"/>
      <protection locked="0"/>
    </xf>
    <xf numFmtId="0" fontId="25" fillId="0" borderId="0" xfId="0" applyFont="1"/>
    <xf numFmtId="0" fontId="24" fillId="0" borderId="0" xfId="0" applyFont="1" applyAlignment="1">
      <alignment horizontal="center"/>
    </xf>
    <xf numFmtId="0" fontId="25" fillId="0" borderId="0" xfId="0" applyFont="1" applyBorder="1" applyAlignment="1" applyProtection="1">
      <alignment vertical="center" wrapText="1"/>
      <protection locked="0"/>
    </xf>
    <xf numFmtId="0" fontId="24" fillId="0" borderId="0" xfId="0" applyFont="1" applyAlignment="1">
      <alignment horizontal="right"/>
    </xf>
    <xf numFmtId="0" fontId="24" fillId="0" borderId="0" xfId="0" applyFont="1" applyAlignment="1">
      <alignment horizontal="center" vertical="center" wrapText="1"/>
    </xf>
    <xf numFmtId="0" fontId="23" fillId="24" borderId="10" xfId="39" applyFont="1" applyFill="1" applyBorder="1" applyAlignment="1" applyProtection="1">
      <alignment horizontal="center" vertical="center" wrapText="1"/>
      <protection hidden="1"/>
    </xf>
    <xf numFmtId="0" fontId="23" fillId="24" borderId="0" xfId="39" applyFont="1" applyFill="1" applyBorder="1" applyAlignment="1" applyProtection="1">
      <alignment vertical="center" wrapText="1"/>
      <protection hidden="1"/>
    </xf>
    <xf numFmtId="3" fontId="23" fillId="24" borderId="10" xfId="39" applyNumberFormat="1" applyFont="1" applyFill="1" applyBorder="1" applyAlignment="1" applyProtection="1">
      <alignment horizontal="center" vertical="center" wrapText="1"/>
      <protection hidden="1"/>
    </xf>
    <xf numFmtId="4" fontId="23" fillId="24" borderId="10" xfId="39" applyNumberFormat="1" applyFont="1" applyFill="1" applyBorder="1" applyAlignment="1" applyProtection="1">
      <alignment horizontal="center" vertical="center" wrapText="1"/>
      <protection hidden="1"/>
    </xf>
    <xf numFmtId="49" fontId="23" fillId="24" borderId="10" xfId="39" applyNumberFormat="1" applyFont="1" applyFill="1" applyBorder="1" applyAlignment="1" applyProtection="1">
      <alignment horizontal="center" vertical="center" wrapText="1"/>
      <protection locked="0"/>
    </xf>
    <xf numFmtId="0" fontId="23" fillId="24" borderId="10" xfId="39" applyFont="1" applyFill="1" applyBorder="1" applyAlignment="1" applyProtection="1">
      <alignment horizontal="center" vertical="center" wrapText="1"/>
      <protection locked="0"/>
    </xf>
    <xf numFmtId="4" fontId="23" fillId="24" borderId="0" xfId="0" applyNumberFormat="1" applyFont="1" applyFill="1" applyBorder="1" applyAlignment="1">
      <alignment horizontal="center" vertical="center"/>
    </xf>
    <xf numFmtId="0" fontId="23" fillId="24" borderId="10" xfId="39" applyFont="1" applyFill="1" applyBorder="1" applyAlignment="1" applyProtection="1">
      <alignment horizontal="left" vertical="center" wrapText="1"/>
      <protection locked="0"/>
    </xf>
    <xf numFmtId="0" fontId="23" fillId="24" borderId="10" xfId="39" applyNumberFormat="1" applyFont="1" applyFill="1" applyBorder="1" applyAlignment="1" applyProtection="1">
      <alignment vertical="center" wrapText="1"/>
      <protection locked="0"/>
    </xf>
    <xf numFmtId="0" fontId="23" fillId="24" borderId="10" xfId="39" applyFont="1" applyFill="1" applyBorder="1" applyAlignment="1" applyProtection="1">
      <alignment vertical="center" wrapText="1"/>
      <protection locked="0"/>
    </xf>
    <xf numFmtId="3" fontId="23" fillId="24" borderId="10" xfId="39" applyNumberFormat="1" applyFont="1" applyFill="1" applyBorder="1" applyAlignment="1" applyProtection="1">
      <alignment horizontal="center" vertical="center" wrapText="1"/>
      <protection locked="0"/>
    </xf>
    <xf numFmtId="4" fontId="23" fillId="24" borderId="10" xfId="39" applyNumberFormat="1" applyFont="1" applyFill="1" applyBorder="1" applyAlignment="1" applyProtection="1">
      <alignment horizontal="center" vertical="center" wrapText="1"/>
      <protection locked="0"/>
    </xf>
    <xf numFmtId="4" fontId="23" fillId="24" borderId="10" xfId="39" applyNumberFormat="1" applyFont="1" applyFill="1" applyBorder="1" applyAlignment="1" applyProtection="1">
      <alignment horizontal="center" vertical="center" wrapText="1"/>
    </xf>
    <xf numFmtId="0" fontId="23" fillId="24" borderId="0" xfId="0" applyFont="1" applyFill="1" applyBorder="1" applyAlignment="1">
      <alignment vertical="center"/>
    </xf>
    <xf numFmtId="4" fontId="23" fillId="24" borderId="10" xfId="39" applyNumberFormat="1" applyFont="1" applyFill="1" applyBorder="1" applyAlignment="1" applyProtection="1">
      <alignment vertical="center" wrapText="1"/>
      <protection locked="0"/>
    </xf>
    <xf numFmtId="4" fontId="23" fillId="24" borderId="10" xfId="39" applyNumberFormat="1" applyFont="1" applyFill="1" applyBorder="1" applyAlignment="1" applyProtection="1">
      <alignment vertical="center" wrapText="1"/>
    </xf>
    <xf numFmtId="0" fontId="23" fillId="24" borderId="11" xfId="39" applyFont="1" applyFill="1" applyBorder="1" applyAlignment="1" applyProtection="1">
      <alignment horizontal="center" vertical="center" wrapText="1"/>
      <protection locked="0"/>
    </xf>
    <xf numFmtId="0" fontId="23" fillId="24" borderId="12" xfId="0" applyFont="1" applyFill="1" applyBorder="1" applyAlignment="1">
      <alignment vertical="center" wrapText="1"/>
    </xf>
    <xf numFmtId="0" fontId="23" fillId="24" borderId="13" xfId="39" applyFont="1" applyFill="1" applyBorder="1" applyAlignment="1" applyProtection="1">
      <alignment horizontal="center" vertical="center" wrapText="1"/>
      <protection locked="0"/>
    </xf>
    <xf numFmtId="4" fontId="23" fillId="24" borderId="10" xfId="0" applyNumberFormat="1" applyFont="1" applyFill="1" applyBorder="1" applyAlignment="1">
      <alignment horizontal="center" vertical="center"/>
    </xf>
    <xf numFmtId="3" fontId="23" fillId="24" borderId="10" xfId="0" applyNumberFormat="1" applyFont="1" applyFill="1" applyBorder="1" applyAlignment="1">
      <alignment horizontal="center" vertical="center"/>
    </xf>
    <xf numFmtId="4" fontId="23" fillId="24" borderId="10" xfId="0" applyNumberFormat="1" applyFont="1" applyFill="1" applyBorder="1" applyAlignment="1">
      <alignment horizontal="right" vertical="center"/>
    </xf>
    <xf numFmtId="0" fontId="23" fillId="24" borderId="10" xfId="0" applyFont="1" applyFill="1" applyBorder="1" applyAlignment="1">
      <alignment vertical="center" wrapText="1"/>
    </xf>
    <xf numFmtId="0" fontId="23" fillId="24" borderId="10" xfId="0" applyFont="1" applyFill="1" applyBorder="1" applyAlignment="1">
      <alignment horizontal="center" vertical="center"/>
    </xf>
    <xf numFmtId="0" fontId="23" fillId="24" borderId="10" xfId="0" applyFont="1" applyFill="1" applyBorder="1" applyAlignment="1">
      <alignment horizontal="left" vertical="center" wrapText="1"/>
    </xf>
    <xf numFmtId="0" fontId="23" fillId="24" borderId="10" xfId="0" applyFont="1" applyFill="1" applyBorder="1" applyAlignment="1">
      <alignment vertical="center"/>
    </xf>
    <xf numFmtId="0" fontId="23" fillId="24" borderId="0" xfId="0" applyFont="1" applyFill="1" applyBorder="1" applyAlignment="1">
      <alignment vertical="center" wrapText="1"/>
    </xf>
    <xf numFmtId="3" fontId="23" fillId="24" borderId="12" xfId="0" applyNumberFormat="1" applyFont="1" applyFill="1" applyBorder="1" applyAlignment="1">
      <alignment horizontal="center" vertical="center"/>
    </xf>
    <xf numFmtId="49" fontId="23" fillId="24" borderId="13" xfId="39" applyNumberFormat="1" applyFont="1" applyFill="1" applyBorder="1" applyAlignment="1" applyProtection="1">
      <alignment horizontal="center" vertical="center" wrapText="1"/>
      <protection locked="0"/>
    </xf>
    <xf numFmtId="0" fontId="23" fillId="24" borderId="13" xfId="0" applyFont="1" applyFill="1" applyBorder="1" applyAlignment="1">
      <alignment horizontal="center" vertical="center"/>
    </xf>
    <xf numFmtId="0" fontId="23" fillId="24" borderId="13" xfId="0" applyFont="1" applyFill="1" applyBorder="1" applyAlignment="1">
      <alignment horizontal="center" vertical="center" wrapText="1"/>
    </xf>
    <xf numFmtId="4" fontId="23" fillId="24" borderId="13" xfId="0" applyNumberFormat="1" applyFont="1" applyFill="1" applyBorder="1" applyAlignment="1">
      <alignment horizontal="center" vertical="center"/>
    </xf>
    <xf numFmtId="4" fontId="23" fillId="24" borderId="13" xfId="39" applyNumberFormat="1" applyFont="1" applyFill="1" applyBorder="1" applyAlignment="1" applyProtection="1">
      <alignment horizontal="center" vertical="center" wrapText="1"/>
    </xf>
    <xf numFmtId="0" fontId="23" fillId="24" borderId="13" xfId="0" applyFont="1" applyFill="1" applyBorder="1" applyAlignment="1">
      <alignment horizontal="left" vertical="center" wrapText="1"/>
    </xf>
    <xf numFmtId="0" fontId="23" fillId="24" borderId="0" xfId="0" applyFont="1" applyFill="1" applyAlignment="1">
      <alignment vertical="center" wrapText="1"/>
    </xf>
    <xf numFmtId="49" fontId="23" fillId="24" borderId="0" xfId="39" applyNumberFormat="1" applyFont="1" applyFill="1" applyBorder="1" applyAlignment="1" applyProtection="1">
      <alignment horizontal="center" vertical="center" wrapText="1"/>
      <protection locked="0"/>
    </xf>
    <xf numFmtId="0" fontId="23" fillId="24" borderId="0" xfId="0" applyFont="1" applyFill="1" applyBorder="1" applyAlignment="1">
      <alignment horizontal="center" vertical="center"/>
    </xf>
    <xf numFmtId="0" fontId="23" fillId="24" borderId="0" xfId="39" applyFont="1" applyFill="1" applyBorder="1" applyAlignment="1" applyProtection="1">
      <alignment horizontal="center" vertical="center" wrapText="1"/>
      <protection locked="0"/>
    </xf>
    <xf numFmtId="3" fontId="23" fillId="24" borderId="0" xfId="0" applyNumberFormat="1" applyFont="1" applyFill="1" applyBorder="1" applyAlignment="1">
      <alignment horizontal="center" vertical="center"/>
    </xf>
    <xf numFmtId="0" fontId="23" fillId="24" borderId="0" xfId="39" applyFont="1" applyFill="1" applyBorder="1" applyAlignment="1" applyProtection="1">
      <alignment vertical="center" wrapText="1"/>
      <protection locked="0"/>
    </xf>
    <xf numFmtId="49" fontId="23" fillId="24" borderId="0" xfId="0" applyNumberFormat="1" applyFont="1" applyFill="1" applyBorder="1" applyAlignment="1">
      <alignment horizontal="center" vertical="center"/>
    </xf>
    <xf numFmtId="3" fontId="23" fillId="24" borderId="0" xfId="0" applyNumberFormat="1" applyFont="1" applyFill="1" applyBorder="1" applyAlignment="1">
      <alignment horizontal="center" vertical="center" wrapText="1"/>
    </xf>
    <xf numFmtId="3" fontId="23" fillId="24" borderId="0" xfId="0" applyNumberFormat="1" applyFont="1" applyFill="1" applyBorder="1" applyAlignment="1">
      <alignment vertical="center" wrapText="1"/>
    </xf>
    <xf numFmtId="3" fontId="23" fillId="24" borderId="0" xfId="0" applyNumberFormat="1" applyFont="1" applyFill="1" applyBorder="1" applyAlignment="1">
      <alignment vertical="center"/>
    </xf>
    <xf numFmtId="0" fontId="24" fillId="0" borderId="0" xfId="0" applyFont="1" applyAlignment="1">
      <alignment horizontal="center"/>
    </xf>
    <xf numFmtId="0" fontId="24" fillId="0" borderId="0" xfId="0" applyFont="1" applyAlignment="1">
      <alignment horizontal="left" wrapText="1"/>
    </xf>
    <xf numFmtId="0" fontId="24" fillId="0" borderId="0" xfId="0" applyFont="1" applyAlignment="1">
      <alignment horizontal="center" vertical="center" wrapText="1"/>
    </xf>
    <xf numFmtId="0" fontId="26" fillId="0" borderId="0" xfId="0" applyFont="1" applyBorder="1" applyAlignment="1" applyProtection="1">
      <alignment horizontal="center" vertical="center" wrapText="1"/>
      <protection locked="0"/>
    </xf>
    <xf numFmtId="4" fontId="23" fillId="24" borderId="0" xfId="0" applyNumberFormat="1" applyFont="1" applyFill="1" applyBorder="1" applyAlignment="1">
      <alignment horizontal="center" vertical="center"/>
    </xf>
    <xf numFmtId="0" fontId="23" fillId="24" borderId="0" xfId="0" applyFont="1" applyFill="1" applyBorder="1" applyAlignment="1">
      <alignment horizontal="center" vertical="center" wrapText="1"/>
    </xf>
    <xf numFmtId="49" fontId="23" fillId="24" borderId="0" xfId="0" applyNumberFormat="1" applyFont="1" applyFill="1" applyBorder="1" applyAlignment="1">
      <alignment horizontal="center" vertical="center" wrapText="1"/>
    </xf>
    <xf numFmtId="0" fontId="23" fillId="24" borderId="0" xfId="0" applyFont="1" applyFill="1" applyBorder="1" applyAlignment="1">
      <alignment horizontal="center" vertical="center"/>
    </xf>
    <xf numFmtId="0" fontId="23" fillId="24" borderId="10" xfId="39" applyFont="1" applyFill="1" applyBorder="1" applyAlignment="1" applyProtection="1">
      <alignment horizontal="center" vertical="center" wrapText="1"/>
      <protection hidden="1"/>
    </xf>
    <xf numFmtId="0" fontId="23" fillId="24" borderId="10" xfId="39" applyFont="1" applyFill="1" applyBorder="1" applyAlignment="1" applyProtection="1">
      <alignment horizontal="center" vertical="center" wrapText="1"/>
      <protection locked="0"/>
    </xf>
    <xf numFmtId="4" fontId="23" fillId="24" borderId="10" xfId="39" applyNumberFormat="1" applyFont="1" applyFill="1" applyBorder="1" applyAlignment="1" applyProtection="1">
      <alignment horizontal="center" vertical="center" wrapText="1"/>
      <protection locked="0"/>
    </xf>
    <xf numFmtId="4" fontId="23" fillId="24" borderId="10" xfId="39" applyNumberFormat="1" applyFont="1" applyFill="1" applyBorder="1" applyAlignment="1" applyProtection="1">
      <alignment horizontal="center" vertical="center" wrapText="1"/>
    </xf>
    <xf numFmtId="0" fontId="23" fillId="24" borderId="10" xfId="39" applyFont="1" applyFill="1" applyBorder="1" applyAlignment="1" applyProtection="1">
      <alignment horizontal="left" vertical="center" wrapText="1"/>
      <protection locked="0"/>
    </xf>
    <xf numFmtId="0" fontId="23" fillId="24" borderId="10" xfId="0" applyFont="1" applyFill="1" applyBorder="1" applyAlignment="1">
      <alignment horizontal="center" vertical="center" wrapText="1"/>
    </xf>
    <xf numFmtId="0" fontId="23" fillId="24" borderId="10" xfId="39" applyFont="1" applyFill="1" applyBorder="1" applyAlignment="1" applyProtection="1">
      <alignment horizontal="center" vertical="center" textRotation="90" wrapText="1"/>
      <protection hidden="1"/>
    </xf>
    <xf numFmtId="49" fontId="23" fillId="24" borderId="10" xfId="39" applyNumberFormat="1" applyFont="1" applyFill="1" applyBorder="1" applyAlignment="1" applyProtection="1">
      <alignment horizontal="center" vertical="center" wrapText="1"/>
      <protection locked="0"/>
    </xf>
    <xf numFmtId="0" fontId="23" fillId="24" borderId="11" xfId="39" applyFont="1" applyFill="1" applyBorder="1" applyAlignment="1" applyProtection="1">
      <alignment horizontal="left" vertical="center" wrapText="1"/>
      <protection locked="0"/>
    </xf>
    <xf numFmtId="0" fontId="23" fillId="24" borderId="14" xfId="39" applyFont="1" applyFill="1" applyBorder="1" applyAlignment="1" applyProtection="1">
      <alignment horizontal="left" vertical="center" wrapText="1"/>
      <protection locked="0"/>
    </xf>
    <xf numFmtId="0" fontId="23" fillId="24" borderId="13" xfId="39" applyFont="1" applyFill="1" applyBorder="1" applyAlignment="1" applyProtection="1">
      <alignment horizontal="left" vertical="center" wrapText="1"/>
      <protection locked="0"/>
    </xf>
    <xf numFmtId="0" fontId="23" fillId="24" borderId="11" xfId="39" applyFont="1" applyFill="1" applyBorder="1" applyAlignment="1" applyProtection="1">
      <alignment horizontal="center" vertical="center" wrapText="1"/>
      <protection locked="0"/>
    </xf>
    <xf numFmtId="0" fontId="23" fillId="24" borderId="14" xfId="39" applyFont="1" applyFill="1" applyBorder="1" applyAlignment="1" applyProtection="1">
      <alignment horizontal="center" vertical="center" wrapText="1"/>
      <protection locked="0"/>
    </xf>
    <xf numFmtId="0" fontId="23" fillId="24" borderId="13" xfId="39" applyFont="1" applyFill="1" applyBorder="1" applyAlignment="1" applyProtection="1">
      <alignment horizontal="center" vertical="center" wrapText="1"/>
      <protection locked="0"/>
    </xf>
    <xf numFmtId="0" fontId="23" fillId="24" borderId="0" xfId="39" applyFont="1" applyFill="1" applyBorder="1" applyAlignment="1" applyProtection="1">
      <alignment horizontal="center" vertical="center" wrapText="1"/>
      <protection locked="0"/>
    </xf>
    <xf numFmtId="49" fontId="23" fillId="24" borderId="11" xfId="39" applyNumberFormat="1" applyFont="1" applyFill="1" applyBorder="1" applyAlignment="1" applyProtection="1">
      <alignment horizontal="center" vertical="center" wrapText="1"/>
      <protection locked="0"/>
    </xf>
    <xf numFmtId="49" fontId="23" fillId="24" borderId="13" xfId="39" applyNumberFormat="1" applyFont="1" applyFill="1" applyBorder="1" applyAlignment="1" applyProtection="1">
      <alignment horizontal="center" vertical="center" wrapText="1"/>
      <protection locked="0"/>
    </xf>
    <xf numFmtId="0" fontId="23" fillId="24" borderId="11" xfId="0" applyFont="1" applyFill="1" applyBorder="1" applyAlignment="1">
      <alignment horizontal="center" vertical="center" wrapText="1"/>
    </xf>
    <xf numFmtId="0" fontId="23" fillId="24" borderId="13" xfId="0" applyFont="1" applyFill="1" applyBorder="1" applyAlignment="1">
      <alignment horizontal="center" vertical="center" wrapText="1"/>
    </xf>
    <xf numFmtId="0" fontId="23" fillId="24" borderId="11" xfId="0" applyFont="1" applyFill="1" applyBorder="1" applyAlignment="1">
      <alignment horizontal="center" vertical="center"/>
    </xf>
    <xf numFmtId="0" fontId="23" fillId="24" borderId="13" xfId="0" applyFont="1" applyFill="1" applyBorder="1" applyAlignment="1">
      <alignment horizontal="center" vertical="center"/>
    </xf>
    <xf numFmtId="4" fontId="23" fillId="24" borderId="11" xfId="0" applyNumberFormat="1" applyFont="1" applyFill="1" applyBorder="1" applyAlignment="1">
      <alignment horizontal="center" vertical="center"/>
    </xf>
    <xf numFmtId="4" fontId="23" fillId="24" borderId="13" xfId="0" applyNumberFormat="1" applyFont="1" applyFill="1" applyBorder="1" applyAlignment="1">
      <alignment horizontal="center" vertical="center"/>
    </xf>
    <xf numFmtId="4" fontId="23" fillId="24" borderId="11" xfId="39" applyNumberFormat="1" applyFont="1" applyFill="1" applyBorder="1" applyAlignment="1" applyProtection="1">
      <alignment horizontal="center" vertical="center" wrapText="1"/>
    </xf>
    <xf numFmtId="4" fontId="23" fillId="24" borderId="13" xfId="39" applyNumberFormat="1" applyFont="1" applyFill="1" applyBorder="1" applyAlignment="1" applyProtection="1">
      <alignment horizontal="center" vertical="center" wrapText="1"/>
    </xf>
    <xf numFmtId="0" fontId="23" fillId="24" borderId="11" xfId="0" applyFont="1" applyFill="1" applyBorder="1" applyAlignment="1">
      <alignment horizontal="left" vertical="center" wrapText="1"/>
    </xf>
    <xf numFmtId="0" fontId="23" fillId="24" borderId="13" xfId="0" applyFont="1" applyFill="1" applyBorder="1" applyAlignment="1">
      <alignment horizontal="left" vertical="center" wrapText="1"/>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rmal_Hashvetvutjunner" xfId="39"/>
    <cellStyle name="Note 2" xfId="40"/>
    <cellStyle name="Output 2" xfId="41"/>
    <cellStyle name="Style 1" xfId="42"/>
    <cellStyle name="Title 2" xfId="43"/>
    <cellStyle name="Total 2" xfId="44"/>
    <cellStyle name="Warning Text 2" xfId="45"/>
    <cellStyle name="Обычный_Лист1"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zoomScaleNormal="100" workbookViewId="0">
      <selection activeCell="L16" sqref="L16"/>
    </sheetView>
  </sheetViews>
  <sheetFormatPr defaultRowHeight="13.5"/>
  <cols>
    <col min="1" max="1" width="5.140625" style="1" customWidth="1"/>
    <col min="2" max="5" width="9.140625" style="1"/>
    <col min="6" max="6" width="11" style="1" customWidth="1"/>
    <col min="7" max="7" width="9.140625" style="1"/>
    <col min="8" max="8" width="10.7109375" style="1" customWidth="1"/>
    <col min="9" max="11" width="9.140625" style="1"/>
    <col min="12" max="12" width="34.5703125" style="1" customWidth="1"/>
    <col min="13" max="13" width="13.85546875" style="1" customWidth="1"/>
    <col min="14" max="16384" width="9.140625" style="1"/>
  </cols>
  <sheetData>
    <row r="1" spans="1:14" ht="20.25" customHeight="1">
      <c r="M1" s="4" t="s">
        <v>261</v>
      </c>
    </row>
    <row r="2" spans="1:14" ht="20.25" customHeight="1">
      <c r="M2" s="4"/>
    </row>
    <row r="3" spans="1:14" ht="20.25" customHeight="1">
      <c r="M3" s="4"/>
    </row>
    <row r="5" spans="1:14" ht="17.25">
      <c r="A5" s="52"/>
      <c r="C5" s="2"/>
      <c r="D5" s="2"/>
      <c r="L5" s="5"/>
    </row>
    <row r="6" spans="1:14">
      <c r="A6" s="52"/>
      <c r="C6" s="2"/>
      <c r="D6" s="2"/>
    </row>
    <row r="7" spans="1:14" ht="17.25">
      <c r="A7" s="51" t="s">
        <v>262</v>
      </c>
      <c r="B7" s="51"/>
      <c r="C7" s="51"/>
      <c r="D7" s="51"/>
      <c r="E7" s="51"/>
      <c r="F7" s="51"/>
      <c r="G7" s="51"/>
      <c r="H7" s="51"/>
      <c r="I7" s="51"/>
      <c r="J7" s="51"/>
      <c r="K7" s="51"/>
      <c r="L7" s="51"/>
      <c r="M7" s="51"/>
    </row>
    <row r="8" spans="1:14" ht="47.25" customHeight="1">
      <c r="A8" s="53" t="s">
        <v>260</v>
      </c>
      <c r="B8" s="53"/>
      <c r="C8" s="53"/>
      <c r="D8" s="53"/>
      <c r="E8" s="53"/>
      <c r="F8" s="53"/>
      <c r="G8" s="53"/>
      <c r="H8" s="53"/>
      <c r="I8" s="53"/>
      <c r="J8" s="53"/>
      <c r="K8" s="53"/>
      <c r="L8" s="53"/>
      <c r="M8" s="53"/>
      <c r="N8" s="6"/>
    </row>
    <row r="9" spans="1:14" ht="39.75" customHeight="1">
      <c r="A9" s="54" t="s">
        <v>263</v>
      </c>
      <c r="B9" s="54"/>
      <c r="C9" s="54"/>
      <c r="D9" s="54"/>
      <c r="E9" s="54"/>
      <c r="F9" s="54"/>
      <c r="G9" s="54"/>
      <c r="H9" s="54"/>
      <c r="I9" s="54"/>
      <c r="J9" s="54"/>
      <c r="K9" s="54"/>
      <c r="L9" s="54"/>
      <c r="M9" s="54"/>
    </row>
    <row r="10" spans="1:14" ht="17.25">
      <c r="A10" s="51" t="s">
        <v>264</v>
      </c>
      <c r="B10" s="51"/>
      <c r="C10" s="51"/>
      <c r="D10" s="51"/>
      <c r="E10" s="51"/>
      <c r="F10" s="51"/>
      <c r="G10" s="51"/>
      <c r="H10" s="51"/>
      <c r="I10" s="51"/>
      <c r="J10" s="51"/>
      <c r="K10" s="51"/>
      <c r="L10" s="51"/>
      <c r="M10" s="51"/>
    </row>
    <row r="11" spans="1:14" ht="17.25">
      <c r="A11" s="3"/>
      <c r="B11" s="3"/>
      <c r="C11" s="3"/>
      <c r="D11" s="3"/>
      <c r="E11" s="3"/>
      <c r="F11" s="3"/>
      <c r="G11" s="3"/>
      <c r="H11" s="3"/>
      <c r="I11" s="3"/>
      <c r="J11" s="3"/>
      <c r="K11" s="3"/>
      <c r="L11" s="3"/>
    </row>
    <row r="12" spans="1:14" ht="15.75" customHeight="1">
      <c r="A12" s="3"/>
      <c r="B12" s="3"/>
      <c r="C12" s="3"/>
      <c r="D12" s="3"/>
      <c r="E12" s="3"/>
      <c r="F12" s="3"/>
      <c r="G12" s="3"/>
      <c r="H12" s="3"/>
      <c r="I12" s="3"/>
      <c r="J12" s="3"/>
      <c r="K12" s="3"/>
      <c r="L12" s="3"/>
    </row>
  </sheetData>
  <mergeCells count="5">
    <mergeCell ref="A10:M10"/>
    <mergeCell ref="A5:A6"/>
    <mergeCell ref="A7:M7"/>
    <mergeCell ref="A8:M8"/>
    <mergeCell ref="A9:M9"/>
  </mergeCells>
  <phoneticPr fontId="22" type="noConversion"/>
  <pageMargins left="0.57999999999999996" right="0.31496062992125984" top="0.71" bottom="0.43" header="0.23622047244094491" footer="0.22"/>
  <pageSetup paperSize="9" scale="88" firstPageNumber="2911" orientation="landscape" useFirstPageNumber="1" r:id="rId1"/>
  <headerFooter alignWithMargins="0">
    <oddFooter>&amp;L&amp;"GHEA Grapalat,Regular"&amp;8Հայաստանի Հանրապետության ֆինանսների նախարարություն&amp;R&amp;"GHEA Grapalat,Regular"&amp;8&amp;F &amp;P էջ</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topLeftCell="A2" zoomScaleNormal="100" zoomScaleSheetLayoutView="100" workbookViewId="0">
      <pane xSplit="7" ySplit="2" topLeftCell="H4" activePane="bottomRight" state="frozen"/>
      <selection activeCell="A2" sqref="A2"/>
      <selection pane="topRight" activeCell="H2" sqref="H2"/>
      <selection pane="bottomLeft" activeCell="A4" sqref="A4"/>
      <selection pane="bottomRight" activeCell="H1" sqref="H1:H2"/>
    </sheetView>
  </sheetViews>
  <sheetFormatPr defaultRowHeight="12.75"/>
  <cols>
    <col min="1" max="1" width="6.85546875" style="47" customWidth="1"/>
    <col min="2" max="2" width="2.5703125" style="43" customWidth="1"/>
    <col min="3" max="3" width="4.7109375" style="43" customWidth="1"/>
    <col min="4" max="4" width="3.42578125" style="43" customWidth="1"/>
    <col min="5" max="5" width="3.28515625" style="43" customWidth="1"/>
    <col min="6" max="6" width="2.7109375" style="43" customWidth="1"/>
    <col min="7" max="7" width="2.85546875" style="43" customWidth="1"/>
    <col min="8" max="8" width="24" style="20" customWidth="1"/>
    <col min="9" max="9" width="44.5703125" style="20" customWidth="1"/>
    <col min="10" max="10" width="19.5703125" style="20" customWidth="1"/>
    <col min="11" max="11" width="11.42578125" style="50" customWidth="1"/>
    <col min="12" max="12" width="11.85546875" style="45" customWidth="1"/>
    <col min="13" max="13" width="11.42578125" style="45" customWidth="1"/>
    <col min="14" max="14" width="10.85546875" style="45" customWidth="1"/>
    <col min="15" max="15" width="10.42578125" style="45" customWidth="1"/>
    <col min="16" max="16" width="20.85546875" style="20" customWidth="1"/>
    <col min="17" max="17" width="11" style="13" customWidth="1"/>
    <col min="18" max="18" width="11.5703125" style="13" customWidth="1"/>
    <col min="19" max="19" width="11.140625" style="13" customWidth="1"/>
    <col min="20" max="20" width="10.28515625" style="13" customWidth="1"/>
    <col min="21" max="21" width="10.85546875" style="13" customWidth="1"/>
    <col min="22" max="22" width="19.85546875" style="20" customWidth="1"/>
    <col min="23" max="23" width="28.7109375" style="20" customWidth="1"/>
    <col min="24" max="24" width="21.85546875" style="20" customWidth="1"/>
    <col min="25" max="25" width="19.7109375" style="20" customWidth="1"/>
    <col min="26" max="16384" width="9.140625" style="20"/>
  </cols>
  <sheetData>
    <row r="1" spans="1:25" s="8" customFormat="1" ht="22.5" customHeight="1">
      <c r="A1" s="65" t="s">
        <v>3</v>
      </c>
      <c r="B1" s="65" t="s">
        <v>4</v>
      </c>
      <c r="C1" s="59" t="s">
        <v>94</v>
      </c>
      <c r="D1" s="59"/>
      <c r="E1" s="59"/>
      <c r="F1" s="65" t="s">
        <v>61</v>
      </c>
      <c r="G1" s="65" t="s">
        <v>98</v>
      </c>
      <c r="H1" s="59" t="s">
        <v>5</v>
      </c>
      <c r="I1" s="59" t="s">
        <v>6</v>
      </c>
      <c r="J1" s="59" t="s">
        <v>7</v>
      </c>
      <c r="K1" s="59" t="s">
        <v>8</v>
      </c>
      <c r="L1" s="59"/>
      <c r="M1" s="59"/>
      <c r="N1" s="59"/>
      <c r="O1" s="59"/>
      <c r="P1" s="59"/>
      <c r="Q1" s="59" t="s">
        <v>9</v>
      </c>
      <c r="R1" s="59"/>
      <c r="S1" s="59"/>
      <c r="T1" s="64"/>
      <c r="U1" s="64"/>
      <c r="V1" s="64"/>
      <c r="W1" s="59" t="s">
        <v>10</v>
      </c>
      <c r="X1" s="59"/>
      <c r="Y1" s="59"/>
    </row>
    <row r="2" spans="1:25" s="8" customFormat="1" ht="89.25" customHeight="1">
      <c r="A2" s="65"/>
      <c r="B2" s="65"/>
      <c r="C2" s="7" t="s">
        <v>125</v>
      </c>
      <c r="D2" s="59" t="s">
        <v>95</v>
      </c>
      <c r="E2" s="59"/>
      <c r="F2" s="65"/>
      <c r="G2" s="65"/>
      <c r="H2" s="59"/>
      <c r="I2" s="59"/>
      <c r="J2" s="59"/>
      <c r="K2" s="9" t="s">
        <v>62</v>
      </c>
      <c r="L2" s="9" t="s">
        <v>63</v>
      </c>
      <c r="M2" s="9" t="s">
        <v>64</v>
      </c>
      <c r="N2" s="9" t="s">
        <v>12</v>
      </c>
      <c r="O2" s="9" t="s">
        <v>13</v>
      </c>
      <c r="P2" s="7" t="s">
        <v>14</v>
      </c>
      <c r="Q2" s="10" t="s">
        <v>15</v>
      </c>
      <c r="R2" s="10" t="s">
        <v>11</v>
      </c>
      <c r="S2" s="10" t="s">
        <v>16</v>
      </c>
      <c r="T2" s="10" t="s">
        <v>17</v>
      </c>
      <c r="U2" s="10" t="s">
        <v>18</v>
      </c>
      <c r="V2" s="7" t="s">
        <v>19</v>
      </c>
      <c r="W2" s="7" t="s">
        <v>20</v>
      </c>
      <c r="X2" s="7" t="s">
        <v>21</v>
      </c>
      <c r="Y2" s="7" t="s">
        <v>22</v>
      </c>
    </row>
    <row r="3" spans="1:25" s="8" customFormat="1" ht="12" customHeight="1">
      <c r="A3" s="7" t="s">
        <v>23</v>
      </c>
      <c r="B3" s="7" t="s">
        <v>24</v>
      </c>
      <c r="C3" s="7" t="s">
        <v>25</v>
      </c>
      <c r="D3" s="7" t="s">
        <v>26</v>
      </c>
      <c r="E3" s="7" t="s">
        <v>27</v>
      </c>
      <c r="F3" s="7" t="s">
        <v>96</v>
      </c>
      <c r="G3" s="7" t="s">
        <v>28</v>
      </c>
      <c r="H3" s="7" t="s">
        <v>29</v>
      </c>
      <c r="I3" s="7" t="s">
        <v>30</v>
      </c>
      <c r="J3" s="7" t="s">
        <v>97</v>
      </c>
      <c r="K3" s="9">
        <v>1</v>
      </c>
      <c r="L3" s="9">
        <v>2</v>
      </c>
      <c r="M3" s="9">
        <v>3</v>
      </c>
      <c r="N3" s="9">
        <v>4</v>
      </c>
      <c r="O3" s="9">
        <v>5</v>
      </c>
      <c r="P3" s="7">
        <v>6</v>
      </c>
      <c r="Q3" s="9">
        <v>7</v>
      </c>
      <c r="R3" s="9">
        <v>8</v>
      </c>
      <c r="S3" s="9">
        <v>9</v>
      </c>
      <c r="T3" s="9">
        <v>10</v>
      </c>
      <c r="U3" s="9">
        <v>11</v>
      </c>
      <c r="V3" s="7">
        <v>12</v>
      </c>
      <c r="W3" s="7">
        <v>13</v>
      </c>
      <c r="X3" s="7">
        <v>14</v>
      </c>
      <c r="Y3" s="7">
        <v>15</v>
      </c>
    </row>
    <row r="4" spans="1:25" ht="106.5" customHeight="1">
      <c r="A4" s="11" t="s">
        <v>1</v>
      </c>
      <c r="B4" s="12">
        <v>1</v>
      </c>
      <c r="C4" s="12">
        <v>1002</v>
      </c>
      <c r="D4" s="12" t="s">
        <v>99</v>
      </c>
      <c r="E4" s="11" t="s">
        <v>104</v>
      </c>
      <c r="F4" s="11"/>
      <c r="G4" s="12"/>
      <c r="H4" s="14" t="s">
        <v>108</v>
      </c>
      <c r="I4" s="15" t="s">
        <v>31</v>
      </c>
      <c r="J4" s="16" t="s">
        <v>32</v>
      </c>
      <c r="K4" s="17">
        <v>119</v>
      </c>
      <c r="L4" s="17"/>
      <c r="M4" s="17">
        <f>K4+L4</f>
        <v>119</v>
      </c>
      <c r="N4" s="17">
        <v>119</v>
      </c>
      <c r="O4" s="17">
        <f t="shared" ref="O4:O9" si="0">N4-M4</f>
        <v>0</v>
      </c>
      <c r="P4" s="16"/>
      <c r="Q4" s="18">
        <v>587974.69999999995</v>
      </c>
      <c r="R4" s="18"/>
      <c r="S4" s="18">
        <f>Q4+R4</f>
        <v>587974.69999999995</v>
      </c>
      <c r="T4" s="18">
        <v>585822.94999999995</v>
      </c>
      <c r="U4" s="19">
        <f>T4-S4</f>
        <v>-2151.75</v>
      </c>
      <c r="V4" s="16" t="s">
        <v>255</v>
      </c>
      <c r="W4" s="16" t="s">
        <v>33</v>
      </c>
      <c r="X4" s="16" t="s">
        <v>2</v>
      </c>
      <c r="Y4" s="16" t="s">
        <v>252</v>
      </c>
    </row>
    <row r="5" spans="1:25" ht="94.5" customHeight="1">
      <c r="A5" s="11" t="s">
        <v>1</v>
      </c>
      <c r="B5" s="12"/>
      <c r="C5" s="12"/>
      <c r="D5" s="12"/>
      <c r="E5" s="12"/>
      <c r="F5" s="11"/>
      <c r="G5" s="12"/>
      <c r="H5" s="14"/>
      <c r="I5" s="15" t="s">
        <v>127</v>
      </c>
      <c r="J5" s="16"/>
      <c r="K5" s="17">
        <v>188</v>
      </c>
      <c r="L5" s="17"/>
      <c r="M5" s="17">
        <f t="shared" ref="M5:M60" si="1">K5+L5</f>
        <v>188</v>
      </c>
      <c r="N5" s="17">
        <v>189</v>
      </c>
      <c r="O5" s="17">
        <f t="shared" si="0"/>
        <v>1</v>
      </c>
      <c r="P5" s="16" t="s">
        <v>140</v>
      </c>
      <c r="Q5" s="21"/>
      <c r="R5" s="21"/>
      <c r="S5" s="21"/>
      <c r="T5" s="21"/>
      <c r="U5" s="22"/>
      <c r="V5" s="16"/>
      <c r="W5" s="16"/>
      <c r="X5" s="16"/>
      <c r="Y5" s="16"/>
    </row>
    <row r="6" spans="1:25" ht="54" customHeight="1">
      <c r="A6" s="11" t="s">
        <v>65</v>
      </c>
      <c r="B6" s="12"/>
      <c r="C6" s="12"/>
      <c r="D6" s="12"/>
      <c r="E6" s="12"/>
      <c r="F6" s="11"/>
      <c r="G6" s="12"/>
      <c r="H6" s="14"/>
      <c r="I6" s="15" t="s">
        <v>34</v>
      </c>
      <c r="J6" s="16"/>
      <c r="K6" s="17">
        <v>552</v>
      </c>
      <c r="L6" s="17"/>
      <c r="M6" s="17">
        <f t="shared" si="1"/>
        <v>552</v>
      </c>
      <c r="N6" s="17">
        <f>M6</f>
        <v>552</v>
      </c>
      <c r="O6" s="17">
        <f t="shared" si="0"/>
        <v>0</v>
      </c>
      <c r="P6" s="16"/>
      <c r="Q6" s="21"/>
      <c r="R6" s="21"/>
      <c r="S6" s="21"/>
      <c r="T6" s="21"/>
      <c r="U6" s="22"/>
      <c r="V6" s="16"/>
      <c r="W6" s="14"/>
      <c r="X6" s="14"/>
      <c r="Y6" s="12"/>
    </row>
    <row r="7" spans="1:25" ht="54" customHeight="1">
      <c r="A7" s="11" t="s">
        <v>65</v>
      </c>
      <c r="B7" s="12"/>
      <c r="C7" s="12"/>
      <c r="D7" s="12"/>
      <c r="E7" s="12"/>
      <c r="F7" s="11"/>
      <c r="G7" s="12"/>
      <c r="H7" s="14"/>
      <c r="I7" s="15" t="s">
        <v>35</v>
      </c>
      <c r="J7" s="16"/>
      <c r="K7" s="17">
        <v>100</v>
      </c>
      <c r="L7" s="17"/>
      <c r="M7" s="17">
        <f t="shared" si="1"/>
        <v>100</v>
      </c>
      <c r="N7" s="17">
        <v>89</v>
      </c>
      <c r="O7" s="17">
        <f t="shared" si="0"/>
        <v>-11</v>
      </c>
      <c r="P7" s="16" t="s">
        <v>227</v>
      </c>
      <c r="Q7" s="21"/>
      <c r="R7" s="21"/>
      <c r="S7" s="21"/>
      <c r="T7" s="21"/>
      <c r="U7" s="22"/>
      <c r="V7" s="16"/>
      <c r="W7" s="14"/>
      <c r="X7" s="14"/>
      <c r="Y7" s="12"/>
    </row>
    <row r="8" spans="1:25" ht="96" customHeight="1">
      <c r="A8" s="11" t="s">
        <v>65</v>
      </c>
      <c r="B8" s="12"/>
      <c r="C8" s="12"/>
      <c r="D8" s="12"/>
      <c r="E8" s="12"/>
      <c r="F8" s="11"/>
      <c r="G8" s="12"/>
      <c r="H8" s="14"/>
      <c r="I8" s="15" t="s">
        <v>36</v>
      </c>
      <c r="J8" s="16"/>
      <c r="K8" s="17">
        <v>155</v>
      </c>
      <c r="L8" s="17"/>
      <c r="M8" s="17">
        <f t="shared" si="1"/>
        <v>155</v>
      </c>
      <c r="N8" s="17">
        <v>156</v>
      </c>
      <c r="O8" s="17">
        <f t="shared" si="0"/>
        <v>1</v>
      </c>
      <c r="P8" s="16" t="s">
        <v>140</v>
      </c>
      <c r="Q8" s="21"/>
      <c r="R8" s="21"/>
      <c r="S8" s="21"/>
      <c r="T8" s="21"/>
      <c r="U8" s="22"/>
      <c r="V8" s="16"/>
      <c r="W8" s="14"/>
      <c r="X8" s="14"/>
      <c r="Y8" s="12"/>
    </row>
    <row r="9" spans="1:25" ht="246" customHeight="1">
      <c r="A9" s="11" t="s">
        <v>65</v>
      </c>
      <c r="B9" s="12"/>
      <c r="C9" s="12"/>
      <c r="D9" s="12"/>
      <c r="E9" s="12"/>
      <c r="F9" s="11"/>
      <c r="G9" s="12"/>
      <c r="H9" s="14"/>
      <c r="I9" s="15" t="s">
        <v>66</v>
      </c>
      <c r="J9" s="16"/>
      <c r="K9" s="17">
        <v>10</v>
      </c>
      <c r="L9" s="17"/>
      <c r="M9" s="17">
        <f t="shared" si="1"/>
        <v>10</v>
      </c>
      <c r="N9" s="17">
        <v>10</v>
      </c>
      <c r="O9" s="17">
        <f t="shared" si="0"/>
        <v>0</v>
      </c>
      <c r="P9" s="16"/>
      <c r="Q9" s="21"/>
      <c r="R9" s="21"/>
      <c r="S9" s="21"/>
      <c r="T9" s="21"/>
      <c r="U9" s="22"/>
      <c r="V9" s="16"/>
      <c r="W9" s="14"/>
      <c r="X9" s="14"/>
      <c r="Y9" s="12"/>
    </row>
    <row r="10" spans="1:25" ht="132" customHeight="1">
      <c r="A10" s="11" t="s">
        <v>65</v>
      </c>
      <c r="B10" s="12"/>
      <c r="C10" s="12"/>
      <c r="D10" s="12"/>
      <c r="E10" s="12"/>
      <c r="F10" s="11"/>
      <c r="G10" s="12"/>
      <c r="H10" s="14"/>
      <c r="I10" s="15" t="s">
        <v>37</v>
      </c>
      <c r="J10" s="16"/>
      <c r="K10" s="17">
        <v>310</v>
      </c>
      <c r="L10" s="17"/>
      <c r="M10" s="17">
        <f t="shared" si="1"/>
        <v>310</v>
      </c>
      <c r="N10" s="17">
        <v>310</v>
      </c>
      <c r="O10" s="17">
        <v>0</v>
      </c>
      <c r="P10" s="16"/>
      <c r="Q10" s="21"/>
      <c r="R10" s="21"/>
      <c r="S10" s="21"/>
      <c r="T10" s="21"/>
      <c r="U10" s="22"/>
      <c r="V10" s="16"/>
      <c r="W10" s="16"/>
      <c r="X10" s="16"/>
      <c r="Y10" s="16"/>
    </row>
    <row r="11" spans="1:25" ht="155.25" customHeight="1">
      <c r="A11" s="11" t="s">
        <v>65</v>
      </c>
      <c r="B11" s="12"/>
      <c r="C11" s="12"/>
      <c r="D11" s="12"/>
      <c r="E11" s="12"/>
      <c r="F11" s="11"/>
      <c r="G11" s="12"/>
      <c r="H11" s="14"/>
      <c r="I11" s="15" t="s">
        <v>38</v>
      </c>
      <c r="J11" s="16"/>
      <c r="K11" s="17">
        <v>26</v>
      </c>
      <c r="L11" s="17"/>
      <c r="M11" s="17">
        <f t="shared" si="1"/>
        <v>26</v>
      </c>
      <c r="N11" s="17">
        <v>26</v>
      </c>
      <c r="O11" s="17">
        <v>0</v>
      </c>
      <c r="P11" s="16"/>
      <c r="Q11" s="21"/>
      <c r="R11" s="21"/>
      <c r="S11" s="21"/>
      <c r="T11" s="21"/>
      <c r="U11" s="22"/>
      <c r="V11" s="16"/>
      <c r="W11" s="16"/>
      <c r="X11" s="16"/>
      <c r="Y11" s="16"/>
    </row>
    <row r="12" spans="1:25" ht="156.75" customHeight="1">
      <c r="A12" s="11" t="s">
        <v>65</v>
      </c>
      <c r="B12" s="12"/>
      <c r="C12" s="12"/>
      <c r="D12" s="12"/>
      <c r="E12" s="12"/>
      <c r="F12" s="11"/>
      <c r="G12" s="12"/>
      <c r="H12" s="14"/>
      <c r="I12" s="14" t="s">
        <v>39</v>
      </c>
      <c r="J12" s="16"/>
      <c r="K12" s="17">
        <v>33</v>
      </c>
      <c r="L12" s="17"/>
      <c r="M12" s="17">
        <f t="shared" si="1"/>
        <v>33</v>
      </c>
      <c r="N12" s="17">
        <v>33</v>
      </c>
      <c r="O12" s="17">
        <f>N12-M12</f>
        <v>0</v>
      </c>
      <c r="P12" s="16"/>
      <c r="Q12" s="21"/>
      <c r="R12" s="21"/>
      <c r="S12" s="21"/>
      <c r="T12" s="21"/>
      <c r="U12" s="22"/>
      <c r="V12" s="16"/>
      <c r="W12" s="16"/>
      <c r="X12" s="16"/>
      <c r="Y12" s="16"/>
    </row>
    <row r="13" spans="1:25" ht="162" customHeight="1">
      <c r="A13" s="11" t="s">
        <v>65</v>
      </c>
      <c r="B13" s="12"/>
      <c r="C13" s="12"/>
      <c r="D13" s="12"/>
      <c r="E13" s="12"/>
      <c r="F13" s="11"/>
      <c r="G13" s="12"/>
      <c r="H13" s="14"/>
      <c r="I13" s="14" t="s">
        <v>58</v>
      </c>
      <c r="J13" s="16"/>
      <c r="K13" s="17">
        <v>119</v>
      </c>
      <c r="L13" s="17"/>
      <c r="M13" s="17">
        <f>K13+L13</f>
        <v>119</v>
      </c>
      <c r="N13" s="17">
        <v>119</v>
      </c>
      <c r="O13" s="17">
        <v>0</v>
      </c>
      <c r="P13" s="16"/>
      <c r="Q13" s="21"/>
      <c r="R13" s="21"/>
      <c r="S13" s="21"/>
      <c r="T13" s="21"/>
      <c r="U13" s="22"/>
      <c r="V13" s="16"/>
      <c r="W13" s="16"/>
      <c r="X13" s="16"/>
      <c r="Y13" s="16"/>
    </row>
    <row r="14" spans="1:25" ht="132" customHeight="1">
      <c r="A14" s="11"/>
      <c r="B14" s="12"/>
      <c r="C14" s="12"/>
      <c r="D14" s="12"/>
      <c r="E14" s="12"/>
      <c r="F14" s="11"/>
      <c r="G14" s="12"/>
      <c r="H14" s="14"/>
      <c r="I14" s="14" t="s">
        <v>112</v>
      </c>
      <c r="J14" s="16"/>
      <c r="K14" s="17">
        <v>8542</v>
      </c>
      <c r="L14" s="17"/>
      <c r="M14" s="17">
        <f t="shared" si="1"/>
        <v>8542</v>
      </c>
      <c r="N14" s="17">
        <v>12061</v>
      </c>
      <c r="O14" s="17">
        <f>N14-M14</f>
        <v>3519</v>
      </c>
      <c r="P14" s="16" t="s">
        <v>152</v>
      </c>
      <c r="Q14" s="21"/>
      <c r="R14" s="21"/>
      <c r="S14" s="21"/>
      <c r="T14" s="21"/>
      <c r="U14" s="22"/>
      <c r="V14" s="16"/>
      <c r="W14" s="16"/>
      <c r="X14" s="16"/>
      <c r="Y14" s="16"/>
    </row>
    <row r="15" spans="1:25" ht="36" customHeight="1">
      <c r="A15" s="11" t="s">
        <v>1</v>
      </c>
      <c r="B15" s="12"/>
      <c r="C15" s="12">
        <v>1002</v>
      </c>
      <c r="D15" s="12" t="s">
        <v>158</v>
      </c>
      <c r="E15" s="12">
        <v>7</v>
      </c>
      <c r="F15" s="11"/>
      <c r="G15" s="12"/>
      <c r="H15" s="23" t="s">
        <v>159</v>
      </c>
      <c r="I15" s="23" t="s">
        <v>160</v>
      </c>
      <c r="J15" s="16" t="s">
        <v>32</v>
      </c>
      <c r="K15" s="17" t="s">
        <v>184</v>
      </c>
      <c r="L15" s="17"/>
      <c r="M15" s="17" t="e">
        <f t="shared" si="1"/>
        <v>#VALUE!</v>
      </c>
      <c r="N15" s="17"/>
      <c r="O15" s="17"/>
      <c r="P15" s="16"/>
      <c r="Q15" s="18">
        <v>3000</v>
      </c>
      <c r="R15" s="18">
        <v>0</v>
      </c>
      <c r="S15" s="18">
        <f>Q15+R15</f>
        <v>3000</v>
      </c>
      <c r="T15" s="18">
        <v>2874</v>
      </c>
      <c r="U15" s="19">
        <f>T15-S15</f>
        <v>-126</v>
      </c>
      <c r="V15" s="16" t="s">
        <v>256</v>
      </c>
      <c r="W15" s="16" t="s">
        <v>33</v>
      </c>
      <c r="X15" s="16" t="s">
        <v>2</v>
      </c>
      <c r="Y15" s="16" t="s">
        <v>252</v>
      </c>
    </row>
    <row r="16" spans="1:25" ht="51">
      <c r="A16" s="66" t="s">
        <v>1</v>
      </c>
      <c r="B16" s="60">
        <v>2</v>
      </c>
      <c r="C16" s="60">
        <v>1046</v>
      </c>
      <c r="D16" s="60" t="s">
        <v>99</v>
      </c>
      <c r="E16" s="66" t="s">
        <v>100</v>
      </c>
      <c r="F16" s="66"/>
      <c r="G16" s="60"/>
      <c r="H16" s="70" t="s">
        <v>67</v>
      </c>
      <c r="I16" s="70" t="s">
        <v>53</v>
      </c>
      <c r="J16" s="16" t="s">
        <v>131</v>
      </c>
      <c r="K16" s="17">
        <v>26465</v>
      </c>
      <c r="L16" s="17"/>
      <c r="M16" s="17">
        <f t="shared" si="1"/>
        <v>26465</v>
      </c>
      <c r="N16" s="17">
        <v>27782</v>
      </c>
      <c r="O16" s="17">
        <f t="shared" ref="O16:O25" si="2">N16-M16</f>
        <v>1317</v>
      </c>
      <c r="P16" s="16" t="s">
        <v>114</v>
      </c>
      <c r="Q16" s="61">
        <v>61553.9</v>
      </c>
      <c r="R16" s="61"/>
      <c r="S16" s="61">
        <f>Q16+R16</f>
        <v>61553.9</v>
      </c>
      <c r="T16" s="61">
        <v>61553.9</v>
      </c>
      <c r="U16" s="62">
        <f>T16-S16</f>
        <v>0</v>
      </c>
      <c r="V16" s="63"/>
      <c r="W16" s="60"/>
      <c r="X16" s="60"/>
      <c r="Y16" s="60"/>
    </row>
    <row r="17" spans="1:25" ht="38.25">
      <c r="A17" s="66"/>
      <c r="B17" s="60"/>
      <c r="C17" s="60"/>
      <c r="D17" s="60"/>
      <c r="E17" s="66"/>
      <c r="F17" s="66"/>
      <c r="G17" s="60"/>
      <c r="H17" s="71"/>
      <c r="I17" s="71"/>
      <c r="J17" s="14" t="s">
        <v>130</v>
      </c>
      <c r="K17" s="17">
        <v>4500</v>
      </c>
      <c r="L17" s="17"/>
      <c r="M17" s="17">
        <f t="shared" si="1"/>
        <v>4500</v>
      </c>
      <c r="N17" s="17">
        <v>9548</v>
      </c>
      <c r="O17" s="17">
        <f t="shared" si="2"/>
        <v>5048</v>
      </c>
      <c r="P17" s="16" t="s">
        <v>106</v>
      </c>
      <c r="Q17" s="61"/>
      <c r="R17" s="61"/>
      <c r="S17" s="61"/>
      <c r="T17" s="61"/>
      <c r="U17" s="62"/>
      <c r="V17" s="63"/>
      <c r="W17" s="60"/>
      <c r="X17" s="60"/>
      <c r="Y17" s="60"/>
    </row>
    <row r="18" spans="1:25" ht="63.75" customHeight="1">
      <c r="A18" s="66"/>
      <c r="B18" s="60"/>
      <c r="C18" s="60"/>
      <c r="D18" s="60"/>
      <c r="E18" s="66"/>
      <c r="F18" s="66"/>
      <c r="G18" s="60"/>
      <c r="H18" s="71"/>
      <c r="I18" s="71"/>
      <c r="J18" s="16" t="s">
        <v>132</v>
      </c>
      <c r="K18" s="17">
        <v>5</v>
      </c>
      <c r="L18" s="17"/>
      <c r="M18" s="17">
        <f t="shared" si="1"/>
        <v>5</v>
      </c>
      <c r="N18" s="17">
        <v>12</v>
      </c>
      <c r="O18" s="17">
        <f>N18-M18</f>
        <v>7</v>
      </c>
      <c r="P18" s="24" t="s">
        <v>254</v>
      </c>
      <c r="Q18" s="61"/>
      <c r="R18" s="61"/>
      <c r="S18" s="61"/>
      <c r="T18" s="61"/>
      <c r="U18" s="62"/>
      <c r="V18" s="63"/>
      <c r="W18" s="60"/>
      <c r="X18" s="60"/>
      <c r="Y18" s="60"/>
    </row>
    <row r="19" spans="1:25" ht="49.5" customHeight="1">
      <c r="A19" s="66"/>
      <c r="B19" s="60"/>
      <c r="C19" s="60"/>
      <c r="D19" s="60"/>
      <c r="E19" s="66"/>
      <c r="F19" s="66"/>
      <c r="G19" s="60"/>
      <c r="H19" s="71"/>
      <c r="I19" s="71"/>
      <c r="J19" s="16" t="s">
        <v>54</v>
      </c>
      <c r="K19" s="17">
        <v>340</v>
      </c>
      <c r="L19" s="17"/>
      <c r="M19" s="17">
        <f t="shared" si="1"/>
        <v>340</v>
      </c>
      <c r="N19" s="17">
        <v>1657</v>
      </c>
      <c r="O19" s="17">
        <f t="shared" si="2"/>
        <v>1317</v>
      </c>
      <c r="P19" s="16" t="s">
        <v>114</v>
      </c>
      <c r="Q19" s="61"/>
      <c r="R19" s="61"/>
      <c r="S19" s="61"/>
      <c r="T19" s="61"/>
      <c r="U19" s="62"/>
      <c r="V19" s="63"/>
      <c r="W19" s="60"/>
      <c r="X19" s="60"/>
      <c r="Y19" s="60"/>
    </row>
    <row r="20" spans="1:25" ht="52.5" customHeight="1">
      <c r="A20" s="66"/>
      <c r="B20" s="60"/>
      <c r="C20" s="60"/>
      <c r="D20" s="60"/>
      <c r="E20" s="66"/>
      <c r="F20" s="66"/>
      <c r="G20" s="60"/>
      <c r="H20" s="72"/>
      <c r="I20" s="72"/>
      <c r="J20" s="16" t="s">
        <v>55</v>
      </c>
      <c r="K20" s="17">
        <v>50</v>
      </c>
      <c r="L20" s="17"/>
      <c r="M20" s="17">
        <f t="shared" si="1"/>
        <v>50</v>
      </c>
      <c r="N20" s="17">
        <v>50</v>
      </c>
      <c r="O20" s="17">
        <f t="shared" si="2"/>
        <v>0</v>
      </c>
      <c r="P20" s="16"/>
      <c r="Q20" s="61"/>
      <c r="R20" s="61"/>
      <c r="S20" s="61"/>
      <c r="T20" s="61"/>
      <c r="U20" s="62"/>
      <c r="V20" s="63"/>
      <c r="W20" s="60"/>
      <c r="X20" s="60"/>
      <c r="Y20" s="60"/>
    </row>
    <row r="21" spans="1:25" ht="65.25" customHeight="1">
      <c r="A21" s="66" t="s">
        <v>1</v>
      </c>
      <c r="B21" s="60">
        <v>2</v>
      </c>
      <c r="C21" s="60">
        <v>1049</v>
      </c>
      <c r="D21" s="60" t="s">
        <v>99</v>
      </c>
      <c r="E21" s="66" t="s">
        <v>105</v>
      </c>
      <c r="F21" s="66"/>
      <c r="G21" s="66"/>
      <c r="H21" s="67" t="s">
        <v>115</v>
      </c>
      <c r="I21" s="67" t="s">
        <v>116</v>
      </c>
      <c r="J21" s="16" t="s">
        <v>117</v>
      </c>
      <c r="K21" s="17">
        <v>25</v>
      </c>
      <c r="L21" s="17"/>
      <c r="M21" s="17">
        <f t="shared" si="1"/>
        <v>25</v>
      </c>
      <c r="N21" s="17">
        <v>25</v>
      </c>
      <c r="O21" s="17">
        <f t="shared" si="2"/>
        <v>0</v>
      </c>
      <c r="P21" s="16"/>
      <c r="Q21" s="61">
        <v>110500</v>
      </c>
      <c r="R21" s="61"/>
      <c r="S21" s="61">
        <f t="shared" ref="S21:S38" si="3">Q21+R21</f>
        <v>110500</v>
      </c>
      <c r="T21" s="61">
        <v>110499.33</v>
      </c>
      <c r="U21" s="62">
        <f t="shared" ref="U21:U32" si="4">T21-S21</f>
        <v>-0.66999999999825377</v>
      </c>
      <c r="V21" s="67"/>
      <c r="W21" s="60"/>
      <c r="X21" s="60"/>
      <c r="Y21" s="60"/>
    </row>
    <row r="22" spans="1:25" ht="66" customHeight="1">
      <c r="A22" s="66"/>
      <c r="B22" s="60"/>
      <c r="C22" s="60"/>
      <c r="D22" s="60"/>
      <c r="E22" s="66"/>
      <c r="F22" s="66"/>
      <c r="G22" s="66"/>
      <c r="H22" s="68"/>
      <c r="I22" s="68"/>
      <c r="J22" s="16" t="s">
        <v>118</v>
      </c>
      <c r="K22" s="17">
        <v>180</v>
      </c>
      <c r="L22" s="17"/>
      <c r="M22" s="17">
        <f t="shared" si="1"/>
        <v>180</v>
      </c>
      <c r="N22" s="17">
        <v>180</v>
      </c>
      <c r="O22" s="17">
        <f t="shared" si="2"/>
        <v>0</v>
      </c>
      <c r="P22" s="16"/>
      <c r="Q22" s="61"/>
      <c r="R22" s="61"/>
      <c r="S22" s="61"/>
      <c r="T22" s="61"/>
      <c r="U22" s="62"/>
      <c r="V22" s="68"/>
      <c r="W22" s="60"/>
      <c r="X22" s="60"/>
      <c r="Y22" s="60"/>
    </row>
    <row r="23" spans="1:25" ht="52.5" customHeight="1">
      <c r="A23" s="66"/>
      <c r="B23" s="60"/>
      <c r="C23" s="60"/>
      <c r="D23" s="60"/>
      <c r="E23" s="66"/>
      <c r="F23" s="66"/>
      <c r="G23" s="66"/>
      <c r="H23" s="68"/>
      <c r="I23" s="68"/>
      <c r="J23" s="16" t="s">
        <v>119</v>
      </c>
      <c r="K23" s="17"/>
      <c r="L23" s="17"/>
      <c r="M23" s="17"/>
      <c r="N23" s="17"/>
      <c r="O23" s="17"/>
      <c r="P23" s="16"/>
      <c r="Q23" s="61"/>
      <c r="R23" s="61"/>
      <c r="S23" s="61"/>
      <c r="T23" s="61"/>
      <c r="U23" s="62"/>
      <c r="V23" s="68"/>
      <c r="W23" s="60"/>
      <c r="X23" s="60"/>
      <c r="Y23" s="60"/>
    </row>
    <row r="24" spans="1:25" ht="63.75" customHeight="1">
      <c r="A24" s="66"/>
      <c r="B24" s="60"/>
      <c r="C24" s="60"/>
      <c r="D24" s="60"/>
      <c r="E24" s="66"/>
      <c r="F24" s="66"/>
      <c r="G24" s="66"/>
      <c r="H24" s="69"/>
      <c r="I24" s="69"/>
      <c r="J24" s="16" t="s">
        <v>133</v>
      </c>
      <c r="K24" s="17"/>
      <c r="L24" s="17"/>
      <c r="M24" s="17"/>
      <c r="N24" s="17"/>
      <c r="O24" s="17"/>
      <c r="P24" s="16"/>
      <c r="Q24" s="61"/>
      <c r="R24" s="61"/>
      <c r="S24" s="61"/>
      <c r="T24" s="61"/>
      <c r="U24" s="62"/>
      <c r="V24" s="69"/>
      <c r="W24" s="60"/>
      <c r="X24" s="60"/>
      <c r="Y24" s="60"/>
    </row>
    <row r="25" spans="1:25" ht="82.5" customHeight="1">
      <c r="A25" s="11" t="s">
        <v>1</v>
      </c>
      <c r="B25" s="12">
        <v>2</v>
      </c>
      <c r="C25" s="12">
        <v>1146</v>
      </c>
      <c r="D25" s="12" t="s">
        <v>99</v>
      </c>
      <c r="E25" s="11" t="s">
        <v>100</v>
      </c>
      <c r="F25" s="11"/>
      <c r="G25" s="12"/>
      <c r="H25" s="14" t="s">
        <v>68</v>
      </c>
      <c r="I25" s="14" t="s">
        <v>69</v>
      </c>
      <c r="J25" s="16" t="s">
        <v>40</v>
      </c>
      <c r="K25" s="17">
        <v>11684</v>
      </c>
      <c r="L25" s="17">
        <v>-272</v>
      </c>
      <c r="M25" s="17">
        <f t="shared" si="1"/>
        <v>11412</v>
      </c>
      <c r="N25" s="17">
        <f>M25</f>
        <v>11412</v>
      </c>
      <c r="O25" s="17">
        <f t="shared" si="2"/>
        <v>0</v>
      </c>
      <c r="P25" s="16"/>
      <c r="Q25" s="26">
        <v>2463949.2000000002</v>
      </c>
      <c r="R25" s="26">
        <v>-26691.3</v>
      </c>
      <c r="S25" s="18">
        <f>Q25+R25</f>
        <v>2437257.9000000004</v>
      </c>
      <c r="T25" s="26">
        <v>2433847.6</v>
      </c>
      <c r="U25" s="19">
        <f t="shared" si="4"/>
        <v>-3410.3000000002794</v>
      </c>
      <c r="V25" s="16" t="s">
        <v>141</v>
      </c>
      <c r="W25" s="16" t="s">
        <v>33</v>
      </c>
      <c r="X25" s="16" t="s">
        <v>41</v>
      </c>
      <c r="Y25" s="16" t="s">
        <v>252</v>
      </c>
    </row>
    <row r="26" spans="1:25" ht="79.5" customHeight="1">
      <c r="A26" s="11" t="s">
        <v>1</v>
      </c>
      <c r="B26" s="12">
        <v>2</v>
      </c>
      <c r="C26" s="12">
        <v>1146</v>
      </c>
      <c r="D26" s="12" t="s">
        <v>99</v>
      </c>
      <c r="E26" s="12">
        <v>14</v>
      </c>
      <c r="F26" s="11"/>
      <c r="G26" s="12"/>
      <c r="H26" s="14" t="s">
        <v>70</v>
      </c>
      <c r="I26" s="14" t="s">
        <v>71</v>
      </c>
      <c r="J26" s="16" t="s">
        <v>42</v>
      </c>
      <c r="K26" s="27">
        <v>10378</v>
      </c>
      <c r="L26" s="17">
        <v>-303</v>
      </c>
      <c r="M26" s="17">
        <f t="shared" si="1"/>
        <v>10075</v>
      </c>
      <c r="N26" s="27">
        <f>M26</f>
        <v>10075</v>
      </c>
      <c r="O26" s="17">
        <f t="shared" ref="O26:O34" si="5">N26-M26</f>
        <v>0</v>
      </c>
      <c r="P26" s="16"/>
      <c r="Q26" s="26">
        <v>2730549.2</v>
      </c>
      <c r="R26" s="26">
        <v>-46754.8</v>
      </c>
      <c r="S26" s="18">
        <f>Q26+R26</f>
        <v>2683794.4000000004</v>
      </c>
      <c r="T26" s="28">
        <v>2682534.2999999998</v>
      </c>
      <c r="U26" s="19">
        <f t="shared" si="4"/>
        <v>-1260.1000000005588</v>
      </c>
      <c r="V26" s="16" t="s">
        <v>141</v>
      </c>
      <c r="W26" s="16" t="s">
        <v>33</v>
      </c>
      <c r="X26" s="14" t="s">
        <v>41</v>
      </c>
      <c r="Y26" s="16" t="s">
        <v>252</v>
      </c>
    </row>
    <row r="27" spans="1:25" ht="80.25" customHeight="1">
      <c r="A27" s="11" t="s">
        <v>1</v>
      </c>
      <c r="B27" s="12">
        <v>2</v>
      </c>
      <c r="C27" s="12">
        <v>1146</v>
      </c>
      <c r="D27" s="12" t="s">
        <v>99</v>
      </c>
      <c r="E27" s="12">
        <v>26</v>
      </c>
      <c r="F27" s="11"/>
      <c r="G27" s="12"/>
      <c r="H27" s="14" t="s">
        <v>72</v>
      </c>
      <c r="I27" s="14" t="s">
        <v>73</v>
      </c>
      <c r="J27" s="16" t="s">
        <v>43</v>
      </c>
      <c r="K27" s="27">
        <v>3295</v>
      </c>
      <c r="L27" s="17">
        <v>-104</v>
      </c>
      <c r="M27" s="17">
        <f t="shared" si="1"/>
        <v>3191</v>
      </c>
      <c r="N27" s="27">
        <f t="shared" ref="N27:N37" si="6">M27</f>
        <v>3191</v>
      </c>
      <c r="O27" s="17">
        <f t="shared" si="5"/>
        <v>0</v>
      </c>
      <c r="P27" s="16"/>
      <c r="Q27" s="26">
        <v>1046930.9</v>
      </c>
      <c r="R27" s="26">
        <v>-11524.1</v>
      </c>
      <c r="S27" s="18">
        <f>Q27+R27</f>
        <v>1035406.8</v>
      </c>
      <c r="T27" s="26">
        <v>1035406.8</v>
      </c>
      <c r="U27" s="19">
        <f t="shared" si="4"/>
        <v>0</v>
      </c>
      <c r="V27" s="16"/>
      <c r="W27" s="16"/>
      <c r="X27" s="16"/>
      <c r="Y27" s="16"/>
    </row>
    <row r="28" spans="1:25" ht="67.5" customHeight="1">
      <c r="A28" s="11" t="s">
        <v>1</v>
      </c>
      <c r="B28" s="12">
        <v>2</v>
      </c>
      <c r="C28" s="12">
        <v>1146</v>
      </c>
      <c r="D28" s="12" t="s">
        <v>99</v>
      </c>
      <c r="E28" s="12">
        <v>38</v>
      </c>
      <c r="F28" s="12"/>
      <c r="G28" s="12"/>
      <c r="H28" s="16" t="s">
        <v>74</v>
      </c>
      <c r="I28" s="16" t="s">
        <v>44</v>
      </c>
      <c r="J28" s="16" t="s">
        <v>45</v>
      </c>
      <c r="K28" s="27">
        <v>59</v>
      </c>
      <c r="L28" s="17">
        <v>-10</v>
      </c>
      <c r="M28" s="17">
        <f t="shared" si="1"/>
        <v>49</v>
      </c>
      <c r="N28" s="27">
        <f t="shared" si="6"/>
        <v>49</v>
      </c>
      <c r="O28" s="17">
        <f t="shared" si="5"/>
        <v>0</v>
      </c>
      <c r="P28" s="16"/>
      <c r="Q28" s="26">
        <v>87279.6</v>
      </c>
      <c r="R28" s="18">
        <v>-3201.5</v>
      </c>
      <c r="S28" s="18">
        <f t="shared" si="3"/>
        <v>84078.1</v>
      </c>
      <c r="T28" s="26">
        <v>83954.1</v>
      </c>
      <c r="U28" s="19">
        <f t="shared" si="4"/>
        <v>-124</v>
      </c>
      <c r="V28" s="16" t="s">
        <v>141</v>
      </c>
      <c r="W28" s="16" t="s">
        <v>33</v>
      </c>
      <c r="X28" s="16" t="s">
        <v>41</v>
      </c>
      <c r="Y28" s="16" t="s">
        <v>252</v>
      </c>
    </row>
    <row r="29" spans="1:25" ht="69" customHeight="1">
      <c r="A29" s="11" t="s">
        <v>1</v>
      </c>
      <c r="B29" s="12">
        <v>2</v>
      </c>
      <c r="C29" s="12">
        <v>1146</v>
      </c>
      <c r="D29" s="12" t="s">
        <v>99</v>
      </c>
      <c r="E29" s="12">
        <v>47</v>
      </c>
      <c r="F29" s="11"/>
      <c r="G29" s="12"/>
      <c r="H29" s="16" t="s">
        <v>75</v>
      </c>
      <c r="I29" s="16" t="s">
        <v>46</v>
      </c>
      <c r="J29" s="16" t="s">
        <v>47</v>
      </c>
      <c r="K29" s="17">
        <v>71</v>
      </c>
      <c r="L29" s="17">
        <v>-4</v>
      </c>
      <c r="M29" s="17">
        <f t="shared" si="1"/>
        <v>67</v>
      </c>
      <c r="N29" s="27">
        <f t="shared" si="6"/>
        <v>67</v>
      </c>
      <c r="O29" s="17">
        <f t="shared" si="5"/>
        <v>0</v>
      </c>
      <c r="P29" s="16"/>
      <c r="Q29" s="18">
        <v>103951</v>
      </c>
      <c r="R29" s="18">
        <v>-1280.5999999999999</v>
      </c>
      <c r="S29" s="18">
        <f t="shared" si="3"/>
        <v>102670.39999999999</v>
      </c>
      <c r="T29" s="18">
        <v>101164.4</v>
      </c>
      <c r="U29" s="19">
        <f t="shared" si="4"/>
        <v>-1506</v>
      </c>
      <c r="V29" s="16" t="s">
        <v>141</v>
      </c>
      <c r="W29" s="16" t="s">
        <v>33</v>
      </c>
      <c r="X29" s="16" t="s">
        <v>41</v>
      </c>
      <c r="Y29" s="16" t="s">
        <v>252</v>
      </c>
    </row>
    <row r="30" spans="1:25" ht="55.5" customHeight="1">
      <c r="A30" s="11" t="s">
        <v>1</v>
      </c>
      <c r="B30" s="12">
        <v>2</v>
      </c>
      <c r="C30" s="12">
        <v>1146</v>
      </c>
      <c r="D30" s="12" t="s">
        <v>99</v>
      </c>
      <c r="E30" s="12">
        <v>59</v>
      </c>
      <c r="F30" s="11"/>
      <c r="G30" s="12"/>
      <c r="H30" s="16" t="s">
        <v>76</v>
      </c>
      <c r="I30" s="16" t="s">
        <v>77</v>
      </c>
      <c r="J30" s="16" t="s">
        <v>110</v>
      </c>
      <c r="K30" s="17">
        <v>160</v>
      </c>
      <c r="L30" s="17">
        <v>118</v>
      </c>
      <c r="M30" s="17">
        <f t="shared" si="1"/>
        <v>278</v>
      </c>
      <c r="N30" s="27">
        <f t="shared" si="6"/>
        <v>278</v>
      </c>
      <c r="O30" s="17">
        <f t="shared" si="5"/>
        <v>0</v>
      </c>
      <c r="P30" s="16"/>
      <c r="Q30" s="18">
        <v>93802.4</v>
      </c>
      <c r="R30" s="18">
        <v>57571.5</v>
      </c>
      <c r="S30" s="18">
        <f t="shared" si="3"/>
        <v>151373.9</v>
      </c>
      <c r="T30" s="18">
        <v>151373.9</v>
      </c>
      <c r="U30" s="19">
        <f t="shared" si="4"/>
        <v>0</v>
      </c>
      <c r="V30" s="16"/>
      <c r="W30" s="16"/>
      <c r="X30" s="16"/>
      <c r="Y30" s="16"/>
    </row>
    <row r="31" spans="1:25" ht="44.25" customHeight="1">
      <c r="A31" s="11" t="s">
        <v>1</v>
      </c>
      <c r="B31" s="12">
        <v>2</v>
      </c>
      <c r="C31" s="12">
        <v>1146</v>
      </c>
      <c r="D31" s="12" t="s">
        <v>99</v>
      </c>
      <c r="E31" s="12">
        <v>70</v>
      </c>
      <c r="F31" s="11"/>
      <c r="G31" s="12"/>
      <c r="H31" s="16" t="s">
        <v>78</v>
      </c>
      <c r="I31" s="16" t="s">
        <v>111</v>
      </c>
      <c r="J31" s="16" t="s">
        <v>109</v>
      </c>
      <c r="K31" s="17">
        <v>212</v>
      </c>
      <c r="L31" s="17">
        <v>116</v>
      </c>
      <c r="M31" s="17">
        <f t="shared" si="1"/>
        <v>328</v>
      </c>
      <c r="N31" s="27">
        <f t="shared" si="6"/>
        <v>328</v>
      </c>
      <c r="O31" s="17">
        <f t="shared" si="5"/>
        <v>0</v>
      </c>
      <c r="P31" s="16"/>
      <c r="Q31" s="18">
        <v>124288.2</v>
      </c>
      <c r="R31" s="18">
        <v>56595.7</v>
      </c>
      <c r="S31" s="18">
        <f t="shared" si="3"/>
        <v>180883.9</v>
      </c>
      <c r="T31" s="18">
        <v>180883.9</v>
      </c>
      <c r="U31" s="19">
        <f t="shared" si="4"/>
        <v>0</v>
      </c>
      <c r="V31" s="16"/>
      <c r="W31" s="16"/>
      <c r="X31" s="16"/>
      <c r="Y31" s="16"/>
    </row>
    <row r="32" spans="1:25" ht="54.75" customHeight="1">
      <c r="A32" s="11" t="s">
        <v>1</v>
      </c>
      <c r="B32" s="12">
        <v>2</v>
      </c>
      <c r="C32" s="12">
        <v>1146</v>
      </c>
      <c r="D32" s="12" t="s">
        <v>99</v>
      </c>
      <c r="E32" s="12">
        <v>81</v>
      </c>
      <c r="F32" s="11"/>
      <c r="G32" s="12"/>
      <c r="H32" s="16" t="s">
        <v>79</v>
      </c>
      <c r="I32" s="16" t="s">
        <v>80</v>
      </c>
      <c r="J32" s="16" t="s">
        <v>107</v>
      </c>
      <c r="K32" s="17">
        <v>2</v>
      </c>
      <c r="L32" s="17">
        <v>-1</v>
      </c>
      <c r="M32" s="17">
        <f t="shared" si="1"/>
        <v>1</v>
      </c>
      <c r="N32" s="27">
        <f t="shared" si="6"/>
        <v>1</v>
      </c>
      <c r="O32" s="17">
        <f t="shared" si="5"/>
        <v>0</v>
      </c>
      <c r="P32" s="16"/>
      <c r="Q32" s="18">
        <v>1172.5</v>
      </c>
      <c r="R32" s="18">
        <v>-487.9</v>
      </c>
      <c r="S32" s="18">
        <f t="shared" si="3"/>
        <v>684.6</v>
      </c>
      <c r="T32" s="18">
        <v>402.7</v>
      </c>
      <c r="U32" s="19">
        <f t="shared" si="4"/>
        <v>-281.90000000000003</v>
      </c>
      <c r="V32" s="16" t="s">
        <v>141</v>
      </c>
      <c r="W32" s="14" t="s">
        <v>33</v>
      </c>
      <c r="X32" s="14" t="s">
        <v>41</v>
      </c>
      <c r="Y32" s="16" t="s">
        <v>252</v>
      </c>
    </row>
    <row r="33" spans="1:25" ht="41.25" customHeight="1">
      <c r="A33" s="11" t="s">
        <v>1</v>
      </c>
      <c r="B33" s="12">
        <v>2</v>
      </c>
      <c r="C33" s="12">
        <v>1146</v>
      </c>
      <c r="D33" s="12" t="s">
        <v>99</v>
      </c>
      <c r="E33" s="12">
        <v>97</v>
      </c>
      <c r="F33" s="11"/>
      <c r="G33" s="12"/>
      <c r="H33" s="16" t="s">
        <v>113</v>
      </c>
      <c r="I33" s="16" t="s">
        <v>81</v>
      </c>
      <c r="J33" s="16" t="s">
        <v>82</v>
      </c>
      <c r="K33" s="27">
        <v>20</v>
      </c>
      <c r="L33" s="17">
        <v>-4</v>
      </c>
      <c r="M33" s="17">
        <f t="shared" si="1"/>
        <v>16</v>
      </c>
      <c r="N33" s="27">
        <f t="shared" si="6"/>
        <v>16</v>
      </c>
      <c r="O33" s="17">
        <f t="shared" si="5"/>
        <v>0</v>
      </c>
      <c r="P33" s="16"/>
      <c r="Q33" s="26">
        <v>5985.3</v>
      </c>
      <c r="R33" s="18">
        <v>-1158.8</v>
      </c>
      <c r="S33" s="18">
        <f t="shared" si="3"/>
        <v>4826.5</v>
      </c>
      <c r="T33" s="26">
        <v>4826.5</v>
      </c>
      <c r="U33" s="19">
        <f t="shared" ref="U33:U38" si="7">T33-S33</f>
        <v>0</v>
      </c>
      <c r="V33" s="16"/>
      <c r="W33" s="16"/>
      <c r="X33" s="16"/>
      <c r="Y33" s="16"/>
    </row>
    <row r="34" spans="1:25" ht="66.75" customHeight="1">
      <c r="A34" s="11" t="s">
        <v>1</v>
      </c>
      <c r="B34" s="12">
        <v>2</v>
      </c>
      <c r="C34" s="12">
        <v>1146</v>
      </c>
      <c r="D34" s="12" t="s">
        <v>99</v>
      </c>
      <c r="E34" s="12">
        <v>99</v>
      </c>
      <c r="F34" s="11"/>
      <c r="G34" s="12"/>
      <c r="H34" s="16" t="s">
        <v>83</v>
      </c>
      <c r="I34" s="16" t="s">
        <v>84</v>
      </c>
      <c r="J34" s="16" t="s">
        <v>48</v>
      </c>
      <c r="K34" s="27">
        <v>45</v>
      </c>
      <c r="L34" s="27"/>
      <c r="M34" s="17">
        <f t="shared" si="1"/>
        <v>45</v>
      </c>
      <c r="N34" s="27">
        <f t="shared" si="6"/>
        <v>45</v>
      </c>
      <c r="O34" s="17">
        <f t="shared" si="5"/>
        <v>0</v>
      </c>
      <c r="P34" s="16"/>
      <c r="Q34" s="26">
        <v>13367.2</v>
      </c>
      <c r="R34" s="18"/>
      <c r="S34" s="18">
        <f t="shared" si="3"/>
        <v>13367.2</v>
      </c>
      <c r="T34" s="26">
        <v>13367.2</v>
      </c>
      <c r="U34" s="19">
        <f t="shared" si="7"/>
        <v>0</v>
      </c>
      <c r="V34" s="16"/>
      <c r="W34" s="14"/>
      <c r="X34" s="14"/>
      <c r="Y34" s="16"/>
    </row>
    <row r="35" spans="1:25" ht="44.25" customHeight="1">
      <c r="A35" s="11" t="s">
        <v>1</v>
      </c>
      <c r="B35" s="12">
        <v>2</v>
      </c>
      <c r="C35" s="12">
        <v>1146</v>
      </c>
      <c r="D35" s="12" t="s">
        <v>99</v>
      </c>
      <c r="E35" s="12">
        <v>101</v>
      </c>
      <c r="F35" s="11"/>
      <c r="G35" s="11"/>
      <c r="H35" s="14" t="s">
        <v>85</v>
      </c>
      <c r="I35" s="14" t="s">
        <v>59</v>
      </c>
      <c r="J35" s="16" t="s">
        <v>60</v>
      </c>
      <c r="K35" s="17">
        <v>922</v>
      </c>
      <c r="L35" s="27">
        <v>-6</v>
      </c>
      <c r="M35" s="17">
        <f t="shared" si="1"/>
        <v>916</v>
      </c>
      <c r="N35" s="27">
        <f t="shared" si="6"/>
        <v>916</v>
      </c>
      <c r="O35" s="17">
        <f t="shared" ref="O35:O75" si="8">N35-M35</f>
        <v>0</v>
      </c>
      <c r="P35" s="16"/>
      <c r="Q35" s="18">
        <v>103824.8</v>
      </c>
      <c r="R35" s="26">
        <v>-659</v>
      </c>
      <c r="S35" s="18">
        <f t="shared" si="3"/>
        <v>103165.8</v>
      </c>
      <c r="T35" s="18">
        <v>103165.8</v>
      </c>
      <c r="U35" s="19">
        <f t="shared" si="7"/>
        <v>0</v>
      </c>
      <c r="V35" s="16"/>
      <c r="W35" s="14"/>
      <c r="X35" s="14"/>
      <c r="Y35" s="16"/>
    </row>
    <row r="36" spans="1:25" ht="69.75" customHeight="1">
      <c r="A36" s="11" t="s">
        <v>1</v>
      </c>
      <c r="B36" s="12">
        <v>2</v>
      </c>
      <c r="C36" s="12">
        <v>1148</v>
      </c>
      <c r="D36" s="12" t="s">
        <v>99</v>
      </c>
      <c r="E36" s="11" t="s">
        <v>100</v>
      </c>
      <c r="F36" s="11"/>
      <c r="G36" s="12"/>
      <c r="H36" s="16" t="s">
        <v>86</v>
      </c>
      <c r="I36" s="16" t="s">
        <v>87</v>
      </c>
      <c r="J36" s="16" t="s">
        <v>49</v>
      </c>
      <c r="K36" s="17">
        <v>467</v>
      </c>
      <c r="L36" s="27">
        <v>0</v>
      </c>
      <c r="M36" s="17">
        <f t="shared" si="1"/>
        <v>467</v>
      </c>
      <c r="N36" s="27">
        <f t="shared" si="6"/>
        <v>467</v>
      </c>
      <c r="O36" s="17">
        <f t="shared" si="8"/>
        <v>0</v>
      </c>
      <c r="P36" s="16"/>
      <c r="Q36" s="18">
        <v>74114.899999999994</v>
      </c>
      <c r="R36" s="18"/>
      <c r="S36" s="18">
        <f t="shared" si="3"/>
        <v>74114.899999999994</v>
      </c>
      <c r="T36" s="18">
        <v>74114.899999999994</v>
      </c>
      <c r="U36" s="19">
        <f t="shared" si="7"/>
        <v>0</v>
      </c>
      <c r="V36" s="16"/>
      <c r="W36" s="14"/>
      <c r="X36" s="14"/>
      <c r="Y36" s="16"/>
    </row>
    <row r="37" spans="1:25" ht="83.25" customHeight="1">
      <c r="A37" s="11" t="s">
        <v>1</v>
      </c>
      <c r="B37" s="12">
        <v>2</v>
      </c>
      <c r="C37" s="12">
        <v>1148</v>
      </c>
      <c r="D37" s="12" t="s">
        <v>99</v>
      </c>
      <c r="E37" s="12">
        <v>11</v>
      </c>
      <c r="F37" s="11"/>
      <c r="G37" s="12"/>
      <c r="H37" s="16" t="s">
        <v>88</v>
      </c>
      <c r="I37" s="16" t="s">
        <v>89</v>
      </c>
      <c r="J37" s="16" t="s">
        <v>90</v>
      </c>
      <c r="K37" s="17">
        <v>377</v>
      </c>
      <c r="L37" s="17"/>
      <c r="M37" s="17">
        <f t="shared" si="1"/>
        <v>377</v>
      </c>
      <c r="N37" s="27">
        <f t="shared" si="6"/>
        <v>377</v>
      </c>
      <c r="O37" s="17">
        <f t="shared" si="8"/>
        <v>0</v>
      </c>
      <c r="P37" s="29"/>
      <c r="Q37" s="18">
        <v>100561.7</v>
      </c>
      <c r="R37" s="18"/>
      <c r="S37" s="18">
        <f t="shared" si="3"/>
        <v>100561.7</v>
      </c>
      <c r="T37" s="18">
        <v>100561.7</v>
      </c>
      <c r="U37" s="19">
        <f t="shared" si="7"/>
        <v>0</v>
      </c>
      <c r="V37" s="16"/>
      <c r="W37" s="14"/>
      <c r="X37" s="14"/>
      <c r="Y37" s="16"/>
    </row>
    <row r="38" spans="1:25" ht="38.25">
      <c r="A38" s="66" t="s">
        <v>101</v>
      </c>
      <c r="B38" s="60">
        <v>2</v>
      </c>
      <c r="C38" s="60">
        <v>1168</v>
      </c>
      <c r="D38" s="60" t="s">
        <v>99</v>
      </c>
      <c r="E38" s="60">
        <v>11</v>
      </c>
      <c r="F38" s="66"/>
      <c r="G38" s="66"/>
      <c r="H38" s="67" t="s">
        <v>91</v>
      </c>
      <c r="I38" s="60" t="s">
        <v>50</v>
      </c>
      <c r="J38" s="16" t="s">
        <v>51</v>
      </c>
      <c r="K38" s="17">
        <v>6320</v>
      </c>
      <c r="L38" s="17"/>
      <c r="M38" s="17">
        <f t="shared" si="1"/>
        <v>6320</v>
      </c>
      <c r="N38" s="17">
        <v>11690</v>
      </c>
      <c r="O38" s="17">
        <f t="shared" si="8"/>
        <v>5370</v>
      </c>
      <c r="P38" s="63" t="s">
        <v>124</v>
      </c>
      <c r="Q38" s="61">
        <v>124033.5</v>
      </c>
      <c r="R38" s="61"/>
      <c r="S38" s="61">
        <f t="shared" si="3"/>
        <v>124033.5</v>
      </c>
      <c r="T38" s="61">
        <v>124033.5</v>
      </c>
      <c r="U38" s="62">
        <f t="shared" si="7"/>
        <v>0</v>
      </c>
      <c r="V38" s="63"/>
      <c r="W38" s="60"/>
      <c r="X38" s="60"/>
      <c r="Y38" s="60"/>
    </row>
    <row r="39" spans="1:25" ht="27.75" customHeight="1">
      <c r="A39" s="66"/>
      <c r="B39" s="60"/>
      <c r="C39" s="60"/>
      <c r="D39" s="60"/>
      <c r="E39" s="60"/>
      <c r="F39" s="66"/>
      <c r="G39" s="66"/>
      <c r="H39" s="68"/>
      <c r="I39" s="60"/>
      <c r="J39" s="16" t="s">
        <v>52</v>
      </c>
      <c r="K39" s="17">
        <v>18</v>
      </c>
      <c r="L39" s="17"/>
      <c r="M39" s="17">
        <f t="shared" si="1"/>
        <v>18</v>
      </c>
      <c r="N39" s="17">
        <v>18</v>
      </c>
      <c r="O39" s="17">
        <f t="shared" si="8"/>
        <v>0</v>
      </c>
      <c r="P39" s="63"/>
      <c r="Q39" s="61"/>
      <c r="R39" s="61"/>
      <c r="S39" s="61"/>
      <c r="T39" s="61"/>
      <c r="U39" s="62"/>
      <c r="V39" s="63"/>
      <c r="W39" s="60"/>
      <c r="X39" s="60"/>
      <c r="Y39" s="60"/>
    </row>
    <row r="40" spans="1:25" ht="41.25" customHeight="1">
      <c r="A40" s="66"/>
      <c r="B40" s="60"/>
      <c r="C40" s="60"/>
      <c r="D40" s="60"/>
      <c r="E40" s="60"/>
      <c r="F40" s="66"/>
      <c r="G40" s="66"/>
      <c r="H40" s="69"/>
      <c r="I40" s="60"/>
      <c r="J40" s="16" t="s">
        <v>126</v>
      </c>
      <c r="K40" s="17">
        <v>45</v>
      </c>
      <c r="L40" s="17"/>
      <c r="M40" s="17">
        <f t="shared" si="1"/>
        <v>45</v>
      </c>
      <c r="N40" s="17">
        <v>67</v>
      </c>
      <c r="O40" s="17">
        <f t="shared" si="8"/>
        <v>22</v>
      </c>
      <c r="P40" s="63"/>
      <c r="Q40" s="61"/>
      <c r="R40" s="61"/>
      <c r="S40" s="61"/>
      <c r="T40" s="61"/>
      <c r="U40" s="62"/>
      <c r="V40" s="63"/>
      <c r="W40" s="60"/>
      <c r="X40" s="60"/>
      <c r="Y40" s="60"/>
    </row>
    <row r="41" spans="1:25" ht="45" customHeight="1">
      <c r="A41" s="11" t="s">
        <v>1</v>
      </c>
      <c r="B41" s="12">
        <v>1</v>
      </c>
      <c r="C41" s="12">
        <v>1168</v>
      </c>
      <c r="D41" s="12" t="s">
        <v>99</v>
      </c>
      <c r="E41" s="12">
        <v>12</v>
      </c>
      <c r="F41" s="11"/>
      <c r="G41" s="12"/>
      <c r="H41" s="16" t="s">
        <v>92</v>
      </c>
      <c r="I41" s="16" t="s">
        <v>56</v>
      </c>
      <c r="J41" s="16" t="s">
        <v>57</v>
      </c>
      <c r="K41" s="17">
        <v>5</v>
      </c>
      <c r="L41" s="17"/>
      <c r="M41" s="17">
        <f t="shared" si="1"/>
        <v>5</v>
      </c>
      <c r="N41" s="17">
        <v>5</v>
      </c>
      <c r="O41" s="17">
        <f>N41-M41</f>
        <v>0</v>
      </c>
      <c r="P41" s="16"/>
      <c r="Q41" s="18">
        <v>3457.7</v>
      </c>
      <c r="R41" s="18"/>
      <c r="S41" s="19">
        <f t="shared" ref="S41:S54" si="9">Q41+R41</f>
        <v>3457.7</v>
      </c>
      <c r="T41" s="18">
        <v>3457.7</v>
      </c>
      <c r="U41" s="19">
        <f t="shared" ref="U41:U75" si="10">T41-S41</f>
        <v>0</v>
      </c>
      <c r="V41" s="14"/>
      <c r="W41" s="14"/>
      <c r="X41" s="14"/>
      <c r="Y41" s="16"/>
    </row>
    <row r="42" spans="1:25" ht="108" customHeight="1">
      <c r="A42" s="11" t="s">
        <v>1</v>
      </c>
      <c r="B42" s="12"/>
      <c r="C42" s="12">
        <v>1015</v>
      </c>
      <c r="D42" s="12" t="s">
        <v>102</v>
      </c>
      <c r="E42" s="11" t="s">
        <v>134</v>
      </c>
      <c r="F42" s="12"/>
      <c r="G42" s="12"/>
      <c r="H42" s="14" t="s">
        <v>135</v>
      </c>
      <c r="I42" s="16" t="s">
        <v>122</v>
      </c>
      <c r="J42" s="16" t="s">
        <v>123</v>
      </c>
      <c r="K42" s="27">
        <v>4804</v>
      </c>
      <c r="L42" s="17"/>
      <c r="M42" s="17">
        <f t="shared" si="1"/>
        <v>4804</v>
      </c>
      <c r="N42" s="17">
        <v>4711</v>
      </c>
      <c r="O42" s="17">
        <f>N42-M42</f>
        <v>-93</v>
      </c>
      <c r="P42" s="14" t="s">
        <v>142</v>
      </c>
      <c r="Q42" s="26">
        <v>345888</v>
      </c>
      <c r="R42" s="26">
        <f>S42-Q42</f>
        <v>-58800</v>
      </c>
      <c r="S42" s="19">
        <v>287088</v>
      </c>
      <c r="T42" s="26">
        <v>286919.21999999997</v>
      </c>
      <c r="U42" s="19">
        <f t="shared" si="10"/>
        <v>-168.78000000002794</v>
      </c>
      <c r="V42" s="14" t="s">
        <v>142</v>
      </c>
      <c r="W42" s="14" t="s">
        <v>33</v>
      </c>
      <c r="X42" s="14" t="s">
        <v>41</v>
      </c>
      <c r="Y42" s="16" t="s">
        <v>252</v>
      </c>
    </row>
    <row r="43" spans="1:25" ht="65.25" customHeight="1">
      <c r="A43" s="11" t="s">
        <v>1</v>
      </c>
      <c r="B43" s="12"/>
      <c r="C43" s="12">
        <v>1110</v>
      </c>
      <c r="D43" s="12" t="s">
        <v>102</v>
      </c>
      <c r="E43" s="11" t="s">
        <v>128</v>
      </c>
      <c r="F43" s="11"/>
      <c r="G43" s="12"/>
      <c r="H43" s="16" t="s">
        <v>136</v>
      </c>
      <c r="I43" s="16" t="s">
        <v>137</v>
      </c>
      <c r="J43" s="16" t="s">
        <v>138</v>
      </c>
      <c r="K43" s="17">
        <v>6</v>
      </c>
      <c r="L43" s="17"/>
      <c r="M43" s="17">
        <f t="shared" si="1"/>
        <v>6</v>
      </c>
      <c r="N43" s="17">
        <v>6</v>
      </c>
      <c r="O43" s="17">
        <f>N43-M43</f>
        <v>0</v>
      </c>
      <c r="P43" s="16"/>
      <c r="Q43" s="18">
        <v>2520</v>
      </c>
      <c r="R43" s="18"/>
      <c r="S43" s="19">
        <f t="shared" si="9"/>
        <v>2520</v>
      </c>
      <c r="T43" s="18">
        <v>2108</v>
      </c>
      <c r="U43" s="19">
        <f t="shared" si="10"/>
        <v>-412</v>
      </c>
      <c r="V43" s="16" t="s">
        <v>141</v>
      </c>
      <c r="W43" s="14" t="s">
        <v>33</v>
      </c>
      <c r="X43" s="14" t="s">
        <v>41</v>
      </c>
      <c r="Y43" s="16" t="s">
        <v>252</v>
      </c>
    </row>
    <row r="44" spans="1:25" ht="67.5" customHeight="1">
      <c r="A44" s="11" t="s">
        <v>1</v>
      </c>
      <c r="B44" s="12"/>
      <c r="C44" s="12">
        <v>1146</v>
      </c>
      <c r="D44" s="12" t="s">
        <v>102</v>
      </c>
      <c r="E44" s="11" t="s">
        <v>103</v>
      </c>
      <c r="F44" s="11"/>
      <c r="G44" s="12"/>
      <c r="H44" s="16" t="s">
        <v>139</v>
      </c>
      <c r="I44" s="16" t="s">
        <v>93</v>
      </c>
      <c r="J44" s="16" t="s">
        <v>0</v>
      </c>
      <c r="K44" s="27">
        <v>156</v>
      </c>
      <c r="L44" s="17"/>
      <c r="M44" s="17">
        <f t="shared" si="1"/>
        <v>156</v>
      </c>
      <c r="N44" s="17">
        <v>156</v>
      </c>
      <c r="O44" s="17">
        <f t="shared" si="8"/>
        <v>0</v>
      </c>
      <c r="P44" s="16"/>
      <c r="Q44" s="26">
        <v>10875.8</v>
      </c>
      <c r="R44" s="18"/>
      <c r="S44" s="19">
        <f t="shared" si="9"/>
        <v>10875.8</v>
      </c>
      <c r="T44" s="26">
        <v>10865</v>
      </c>
      <c r="U44" s="19">
        <f t="shared" si="10"/>
        <v>-10.799999999999272</v>
      </c>
      <c r="V44" s="16" t="s">
        <v>141</v>
      </c>
      <c r="W44" s="14" t="s">
        <v>33</v>
      </c>
      <c r="X44" s="14" t="s">
        <v>41</v>
      </c>
      <c r="Y44" s="16" t="s">
        <v>252</v>
      </c>
    </row>
    <row r="45" spans="1:25" ht="60" customHeight="1">
      <c r="A45" s="11" t="s">
        <v>1</v>
      </c>
      <c r="B45" s="12"/>
      <c r="C45" s="12">
        <v>1146</v>
      </c>
      <c r="D45" s="12" t="s">
        <v>102</v>
      </c>
      <c r="E45" s="11" t="s">
        <v>120</v>
      </c>
      <c r="F45" s="11"/>
      <c r="G45" s="12"/>
      <c r="H45" s="16" t="s">
        <v>121</v>
      </c>
      <c r="I45" s="16" t="s">
        <v>229</v>
      </c>
      <c r="J45" s="16" t="s">
        <v>228</v>
      </c>
      <c r="K45" s="27">
        <v>1481</v>
      </c>
      <c r="L45" s="17"/>
      <c r="M45" s="17">
        <f t="shared" si="1"/>
        <v>1481</v>
      </c>
      <c r="N45" s="17">
        <v>1481</v>
      </c>
      <c r="O45" s="17">
        <f t="shared" si="8"/>
        <v>0</v>
      </c>
      <c r="P45" s="16"/>
      <c r="Q45" s="26">
        <v>8197.7999999999993</v>
      </c>
      <c r="R45" s="18"/>
      <c r="S45" s="19">
        <f t="shared" si="9"/>
        <v>8197.7999999999993</v>
      </c>
      <c r="T45" s="26">
        <v>8192</v>
      </c>
      <c r="U45" s="19">
        <f t="shared" si="10"/>
        <v>-5.7999999999992724</v>
      </c>
      <c r="V45" s="16" t="s">
        <v>129</v>
      </c>
      <c r="W45" s="16" t="s">
        <v>33</v>
      </c>
      <c r="X45" s="16" t="s">
        <v>41</v>
      </c>
      <c r="Y45" s="16" t="s">
        <v>252</v>
      </c>
    </row>
    <row r="46" spans="1:25" ht="67.5" customHeight="1">
      <c r="A46" s="11" t="s">
        <v>1</v>
      </c>
      <c r="B46" s="30"/>
      <c r="C46" s="30">
        <v>1168</v>
      </c>
      <c r="D46" s="12" t="s">
        <v>102</v>
      </c>
      <c r="E46" s="11" t="s">
        <v>143</v>
      </c>
      <c r="F46" s="30"/>
      <c r="G46" s="30"/>
      <c r="H46" s="31" t="s">
        <v>144</v>
      </c>
      <c r="I46" s="29" t="s">
        <v>145</v>
      </c>
      <c r="J46" s="29" t="s">
        <v>148</v>
      </c>
      <c r="K46" s="27">
        <v>1</v>
      </c>
      <c r="L46" s="27"/>
      <c r="M46" s="17">
        <f t="shared" si="1"/>
        <v>1</v>
      </c>
      <c r="N46" s="27">
        <v>1</v>
      </c>
      <c r="O46" s="17">
        <f t="shared" si="8"/>
        <v>0</v>
      </c>
      <c r="P46" s="16" t="s">
        <v>151</v>
      </c>
      <c r="Q46" s="26">
        <v>20000</v>
      </c>
      <c r="R46" s="26">
        <v>4000</v>
      </c>
      <c r="S46" s="19">
        <f t="shared" si="9"/>
        <v>24000</v>
      </c>
      <c r="T46" s="26">
        <v>20919.45</v>
      </c>
      <c r="U46" s="19">
        <f t="shared" si="10"/>
        <v>-3080.5499999999993</v>
      </c>
      <c r="V46" s="16" t="s">
        <v>253</v>
      </c>
      <c r="W46" s="16" t="s">
        <v>33</v>
      </c>
      <c r="X46" s="16" t="s">
        <v>41</v>
      </c>
      <c r="Y46" s="16" t="s">
        <v>252</v>
      </c>
    </row>
    <row r="47" spans="1:25" ht="85.5" customHeight="1">
      <c r="A47" s="11" t="s">
        <v>1</v>
      </c>
      <c r="B47" s="30"/>
      <c r="C47" s="30">
        <v>1035</v>
      </c>
      <c r="D47" s="12" t="s">
        <v>102</v>
      </c>
      <c r="E47" s="11" t="s">
        <v>154</v>
      </c>
      <c r="F47" s="30"/>
      <c r="G47" s="30"/>
      <c r="H47" s="29" t="s">
        <v>153</v>
      </c>
      <c r="I47" s="29" t="s">
        <v>155</v>
      </c>
      <c r="J47" s="29" t="s">
        <v>156</v>
      </c>
      <c r="K47" s="27"/>
      <c r="L47" s="27">
        <v>67</v>
      </c>
      <c r="M47" s="17">
        <f t="shared" si="1"/>
        <v>67</v>
      </c>
      <c r="N47" s="27">
        <v>67</v>
      </c>
      <c r="O47" s="17">
        <f t="shared" si="8"/>
        <v>0</v>
      </c>
      <c r="P47" s="16" t="s">
        <v>157</v>
      </c>
      <c r="Q47" s="26">
        <v>0</v>
      </c>
      <c r="R47" s="26">
        <v>283095</v>
      </c>
      <c r="S47" s="19">
        <f t="shared" si="9"/>
        <v>283095</v>
      </c>
      <c r="T47" s="26">
        <v>283095</v>
      </c>
      <c r="U47" s="19">
        <f t="shared" si="10"/>
        <v>0</v>
      </c>
      <c r="V47" s="16" t="s">
        <v>157</v>
      </c>
      <c r="W47" s="16"/>
      <c r="X47" s="16"/>
      <c r="Y47" s="32"/>
    </row>
    <row r="48" spans="1:25" ht="92.25" customHeight="1">
      <c r="A48" s="11" t="s">
        <v>1</v>
      </c>
      <c r="B48" s="30"/>
      <c r="C48" s="30">
        <v>1047</v>
      </c>
      <c r="D48" s="12" t="s">
        <v>102</v>
      </c>
      <c r="E48" s="11" t="s">
        <v>161</v>
      </c>
      <c r="F48" s="30"/>
      <c r="G48" s="30"/>
      <c r="H48" s="29" t="s">
        <v>162</v>
      </c>
      <c r="I48" s="29" t="s">
        <v>163</v>
      </c>
      <c r="J48" s="29" t="s">
        <v>164</v>
      </c>
      <c r="K48" s="27"/>
      <c r="L48" s="27">
        <v>3</v>
      </c>
      <c r="M48" s="17">
        <f t="shared" si="1"/>
        <v>3</v>
      </c>
      <c r="N48" s="27">
        <v>3</v>
      </c>
      <c r="O48" s="17">
        <f t="shared" si="8"/>
        <v>0</v>
      </c>
      <c r="P48" s="16" t="s">
        <v>166</v>
      </c>
      <c r="Q48" s="26">
        <v>0</v>
      </c>
      <c r="R48" s="26">
        <v>23913</v>
      </c>
      <c r="S48" s="19">
        <f t="shared" si="9"/>
        <v>23913</v>
      </c>
      <c r="T48" s="26">
        <v>23910.23</v>
      </c>
      <c r="U48" s="19">
        <f t="shared" si="10"/>
        <v>-2.7700000000004366</v>
      </c>
      <c r="V48" s="16" t="s">
        <v>166</v>
      </c>
      <c r="W48" s="16" t="s">
        <v>33</v>
      </c>
      <c r="X48" s="16" t="s">
        <v>41</v>
      </c>
      <c r="Y48" s="16" t="s">
        <v>252</v>
      </c>
    </row>
    <row r="49" spans="1:25" ht="84" customHeight="1">
      <c r="A49" s="11" t="s">
        <v>1</v>
      </c>
      <c r="B49" s="30"/>
      <c r="C49" s="30">
        <v>1047</v>
      </c>
      <c r="D49" s="12" t="s">
        <v>102</v>
      </c>
      <c r="E49" s="11" t="s">
        <v>143</v>
      </c>
      <c r="F49" s="30"/>
      <c r="G49" s="30"/>
      <c r="H49" s="33" t="s">
        <v>167</v>
      </c>
      <c r="I49" s="29" t="s">
        <v>168</v>
      </c>
      <c r="J49" s="29" t="s">
        <v>164</v>
      </c>
      <c r="K49" s="27"/>
      <c r="L49" s="27">
        <v>10</v>
      </c>
      <c r="M49" s="17">
        <f t="shared" si="1"/>
        <v>10</v>
      </c>
      <c r="N49" s="27">
        <v>11</v>
      </c>
      <c r="O49" s="17">
        <f t="shared" si="8"/>
        <v>1</v>
      </c>
      <c r="P49" s="16" t="s">
        <v>165</v>
      </c>
      <c r="Q49" s="26">
        <v>0</v>
      </c>
      <c r="R49" s="26">
        <v>23800</v>
      </c>
      <c r="S49" s="19">
        <f t="shared" si="9"/>
        <v>23800</v>
      </c>
      <c r="T49" s="26">
        <v>23800</v>
      </c>
      <c r="U49" s="19">
        <f t="shared" si="10"/>
        <v>0</v>
      </c>
      <c r="V49" s="16" t="s">
        <v>165</v>
      </c>
      <c r="W49" s="16"/>
      <c r="X49" s="16"/>
      <c r="Y49" s="32"/>
    </row>
    <row r="50" spans="1:25" ht="69.75" customHeight="1">
      <c r="A50" s="11" t="s">
        <v>1</v>
      </c>
      <c r="B50" s="30"/>
      <c r="C50" s="30">
        <v>1098</v>
      </c>
      <c r="D50" s="12" t="s">
        <v>102</v>
      </c>
      <c r="E50" s="11" t="s">
        <v>128</v>
      </c>
      <c r="F50" s="30"/>
      <c r="G50" s="30"/>
      <c r="H50" s="29" t="s">
        <v>169</v>
      </c>
      <c r="I50" s="29" t="s">
        <v>170</v>
      </c>
      <c r="J50" s="29" t="s">
        <v>230</v>
      </c>
      <c r="K50" s="27"/>
      <c r="L50" s="27">
        <v>1</v>
      </c>
      <c r="M50" s="17">
        <f t="shared" si="1"/>
        <v>1</v>
      </c>
      <c r="N50" s="27">
        <v>1</v>
      </c>
      <c r="O50" s="17">
        <f t="shared" si="8"/>
        <v>0</v>
      </c>
      <c r="P50" s="16" t="s">
        <v>165</v>
      </c>
      <c r="Q50" s="26">
        <v>0</v>
      </c>
      <c r="R50" s="26">
        <v>23050</v>
      </c>
      <c r="S50" s="19">
        <f t="shared" si="9"/>
        <v>23050</v>
      </c>
      <c r="T50" s="26">
        <v>22378</v>
      </c>
      <c r="U50" s="19">
        <f t="shared" si="10"/>
        <v>-672</v>
      </c>
      <c r="V50" s="16" t="s">
        <v>243</v>
      </c>
      <c r="W50" s="16" t="s">
        <v>33</v>
      </c>
      <c r="X50" s="16" t="s">
        <v>41</v>
      </c>
      <c r="Y50" s="16" t="s">
        <v>252</v>
      </c>
    </row>
    <row r="51" spans="1:25" ht="59.25" customHeight="1">
      <c r="A51" s="11" t="s">
        <v>1</v>
      </c>
      <c r="B51" s="30"/>
      <c r="C51" s="30">
        <v>1047</v>
      </c>
      <c r="D51" s="12" t="s">
        <v>102</v>
      </c>
      <c r="E51" s="11" t="s">
        <v>171</v>
      </c>
      <c r="F51" s="30"/>
      <c r="G51" s="30"/>
      <c r="H51" s="29" t="s">
        <v>172</v>
      </c>
      <c r="I51" s="29" t="s">
        <v>173</v>
      </c>
      <c r="J51" s="29" t="s">
        <v>164</v>
      </c>
      <c r="K51" s="27"/>
      <c r="L51" s="27">
        <v>1</v>
      </c>
      <c r="M51" s="17">
        <f t="shared" si="1"/>
        <v>1</v>
      </c>
      <c r="N51" s="27">
        <v>1</v>
      </c>
      <c r="O51" s="17">
        <f t="shared" si="8"/>
        <v>0</v>
      </c>
      <c r="P51" s="16" t="s">
        <v>165</v>
      </c>
      <c r="Q51" s="26">
        <v>0</v>
      </c>
      <c r="R51" s="26">
        <v>4000</v>
      </c>
      <c r="S51" s="19">
        <f t="shared" si="9"/>
        <v>4000</v>
      </c>
      <c r="T51" s="26">
        <v>4000</v>
      </c>
      <c r="U51" s="19">
        <f t="shared" si="10"/>
        <v>0</v>
      </c>
      <c r="V51" s="16" t="s">
        <v>165</v>
      </c>
      <c r="W51" s="16"/>
      <c r="X51" s="16"/>
      <c r="Y51" s="32"/>
    </row>
    <row r="52" spans="1:25" ht="72.75" customHeight="1">
      <c r="A52" s="11" t="s">
        <v>1</v>
      </c>
      <c r="B52" s="30"/>
      <c r="C52" s="30">
        <v>1047</v>
      </c>
      <c r="D52" s="12" t="s">
        <v>102</v>
      </c>
      <c r="E52" s="11" t="s">
        <v>174</v>
      </c>
      <c r="F52" s="30"/>
      <c r="G52" s="30"/>
      <c r="H52" s="29" t="s">
        <v>175</v>
      </c>
      <c r="I52" s="29" t="s">
        <v>176</v>
      </c>
      <c r="J52" s="29" t="s">
        <v>164</v>
      </c>
      <c r="K52" s="27"/>
      <c r="L52" s="27">
        <v>10</v>
      </c>
      <c r="M52" s="17">
        <f t="shared" si="1"/>
        <v>10</v>
      </c>
      <c r="N52" s="27">
        <v>10</v>
      </c>
      <c r="O52" s="17">
        <f t="shared" si="8"/>
        <v>0</v>
      </c>
      <c r="P52" s="16" t="s">
        <v>165</v>
      </c>
      <c r="Q52" s="26">
        <v>0</v>
      </c>
      <c r="R52" s="26">
        <v>5000</v>
      </c>
      <c r="S52" s="19">
        <f t="shared" si="9"/>
        <v>5000</v>
      </c>
      <c r="T52" s="26">
        <v>5000</v>
      </c>
      <c r="U52" s="19">
        <f t="shared" si="10"/>
        <v>0</v>
      </c>
      <c r="V52" s="16" t="s">
        <v>165</v>
      </c>
      <c r="W52" s="16"/>
      <c r="X52" s="16"/>
      <c r="Y52" s="32"/>
    </row>
    <row r="53" spans="1:25" ht="68.25" customHeight="1">
      <c r="A53" s="11" t="s">
        <v>1</v>
      </c>
      <c r="B53" s="30"/>
      <c r="C53" s="30">
        <v>1047</v>
      </c>
      <c r="D53" s="12" t="s">
        <v>102</v>
      </c>
      <c r="E53" s="11" t="s">
        <v>177</v>
      </c>
      <c r="F53" s="30"/>
      <c r="G53" s="30"/>
      <c r="H53" s="29" t="s">
        <v>178</v>
      </c>
      <c r="I53" s="29" t="s">
        <v>179</v>
      </c>
      <c r="J53" s="29" t="s">
        <v>164</v>
      </c>
      <c r="K53" s="27"/>
      <c r="L53" s="27">
        <v>12</v>
      </c>
      <c r="M53" s="17">
        <f t="shared" si="1"/>
        <v>12</v>
      </c>
      <c r="N53" s="27">
        <v>12</v>
      </c>
      <c r="O53" s="17">
        <f t="shared" si="8"/>
        <v>0</v>
      </c>
      <c r="P53" s="16" t="s">
        <v>248</v>
      </c>
      <c r="Q53" s="26">
        <v>0</v>
      </c>
      <c r="R53" s="26">
        <v>33200</v>
      </c>
      <c r="S53" s="19">
        <f t="shared" si="9"/>
        <v>33200</v>
      </c>
      <c r="T53" s="26">
        <v>32880</v>
      </c>
      <c r="U53" s="19">
        <f t="shared" si="10"/>
        <v>-320</v>
      </c>
      <c r="V53" s="16" t="s">
        <v>257</v>
      </c>
      <c r="W53" s="16" t="s">
        <v>33</v>
      </c>
      <c r="X53" s="16" t="s">
        <v>41</v>
      </c>
      <c r="Y53" s="16" t="s">
        <v>252</v>
      </c>
    </row>
    <row r="54" spans="1:25" ht="52.5" customHeight="1">
      <c r="A54" s="11" t="s">
        <v>1</v>
      </c>
      <c r="B54" s="30"/>
      <c r="C54" s="30">
        <v>1168</v>
      </c>
      <c r="D54" s="12" t="s">
        <v>180</v>
      </c>
      <c r="E54" s="11" t="s">
        <v>181</v>
      </c>
      <c r="F54" s="30"/>
      <c r="G54" s="30"/>
      <c r="H54" s="29" t="s">
        <v>182</v>
      </c>
      <c r="I54" s="29" t="s">
        <v>183</v>
      </c>
      <c r="J54" s="29"/>
      <c r="K54" s="27"/>
      <c r="L54" s="27" t="s">
        <v>184</v>
      </c>
      <c r="M54" s="17"/>
      <c r="N54" s="27" t="s">
        <v>184</v>
      </c>
      <c r="O54" s="17"/>
      <c r="P54" s="16" t="s">
        <v>166</v>
      </c>
      <c r="Q54" s="26">
        <v>0</v>
      </c>
      <c r="R54" s="26">
        <v>12955</v>
      </c>
      <c r="S54" s="19">
        <f t="shared" si="9"/>
        <v>12955</v>
      </c>
      <c r="T54" s="26">
        <v>12954.02</v>
      </c>
      <c r="U54" s="19">
        <f t="shared" si="10"/>
        <v>-0.97999999999956344</v>
      </c>
      <c r="V54" s="16" t="s">
        <v>166</v>
      </c>
      <c r="W54" s="16" t="s">
        <v>33</v>
      </c>
      <c r="X54" s="16" t="s">
        <v>41</v>
      </c>
      <c r="Y54" s="16" t="s">
        <v>252</v>
      </c>
    </row>
    <row r="55" spans="1:25" ht="55.5" customHeight="1">
      <c r="A55" s="11" t="s">
        <v>1</v>
      </c>
      <c r="B55" s="30"/>
      <c r="C55" s="30">
        <v>1150</v>
      </c>
      <c r="D55" s="12" t="s">
        <v>180</v>
      </c>
      <c r="E55" s="11" t="s">
        <v>185</v>
      </c>
      <c r="F55" s="30"/>
      <c r="G55" s="30"/>
      <c r="H55" s="29" t="s">
        <v>186</v>
      </c>
      <c r="I55" s="29" t="s">
        <v>187</v>
      </c>
      <c r="J55" s="29"/>
      <c r="K55" s="27"/>
      <c r="L55" s="27" t="s">
        <v>184</v>
      </c>
      <c r="M55" s="17"/>
      <c r="N55" s="27" t="s">
        <v>184</v>
      </c>
      <c r="O55" s="17"/>
      <c r="P55" s="16" t="s">
        <v>166</v>
      </c>
      <c r="Q55" s="26">
        <v>0</v>
      </c>
      <c r="R55" s="26">
        <v>11737</v>
      </c>
      <c r="S55" s="19">
        <v>11737</v>
      </c>
      <c r="T55" s="26">
        <v>11736.36</v>
      </c>
      <c r="U55" s="19">
        <f t="shared" si="10"/>
        <v>-0.63999999999941792</v>
      </c>
      <c r="V55" s="16" t="s">
        <v>166</v>
      </c>
      <c r="W55" s="16" t="s">
        <v>33</v>
      </c>
      <c r="X55" s="16" t="s">
        <v>41</v>
      </c>
      <c r="Y55" s="16" t="s">
        <v>252</v>
      </c>
    </row>
    <row r="56" spans="1:25" ht="83.25" customHeight="1">
      <c r="A56" s="11" t="s">
        <v>1</v>
      </c>
      <c r="B56" s="30"/>
      <c r="C56" s="30">
        <v>1146</v>
      </c>
      <c r="D56" s="12" t="s">
        <v>180</v>
      </c>
      <c r="E56" s="11" t="s">
        <v>188</v>
      </c>
      <c r="F56" s="30"/>
      <c r="G56" s="30"/>
      <c r="H56" s="29" t="s">
        <v>189</v>
      </c>
      <c r="I56" s="29" t="s">
        <v>190</v>
      </c>
      <c r="J56" s="29"/>
      <c r="K56" s="27"/>
      <c r="L56" s="27" t="s">
        <v>184</v>
      </c>
      <c r="M56" s="17"/>
      <c r="N56" s="27" t="s">
        <v>184</v>
      </c>
      <c r="O56" s="17"/>
      <c r="P56" s="16" t="s">
        <v>258</v>
      </c>
      <c r="Q56" s="26">
        <v>0</v>
      </c>
      <c r="R56" s="26">
        <v>46466</v>
      </c>
      <c r="S56" s="19">
        <v>46466</v>
      </c>
      <c r="T56" s="26">
        <v>46354.34</v>
      </c>
      <c r="U56" s="19">
        <f t="shared" si="10"/>
        <v>-111.66000000000349</v>
      </c>
      <c r="V56" s="16" t="s">
        <v>259</v>
      </c>
      <c r="W56" s="16" t="s">
        <v>33</v>
      </c>
      <c r="X56" s="16" t="s">
        <v>41</v>
      </c>
      <c r="Y56" s="16" t="s">
        <v>252</v>
      </c>
    </row>
    <row r="57" spans="1:25" ht="57" customHeight="1">
      <c r="A57" s="74" t="s">
        <v>1</v>
      </c>
      <c r="B57" s="78"/>
      <c r="C57" s="78">
        <v>1047</v>
      </c>
      <c r="D57" s="70" t="s">
        <v>191</v>
      </c>
      <c r="E57" s="74" t="s">
        <v>192</v>
      </c>
      <c r="F57" s="78"/>
      <c r="G57" s="78"/>
      <c r="H57" s="76" t="s">
        <v>193</v>
      </c>
      <c r="I57" s="76" t="s">
        <v>194</v>
      </c>
      <c r="J57" s="29" t="s">
        <v>249</v>
      </c>
      <c r="K57" s="34"/>
      <c r="L57" s="27">
        <v>10</v>
      </c>
      <c r="M57" s="17">
        <f t="shared" si="1"/>
        <v>10</v>
      </c>
      <c r="N57" s="27">
        <v>17</v>
      </c>
      <c r="O57" s="17">
        <f t="shared" si="8"/>
        <v>7</v>
      </c>
      <c r="P57" s="67" t="s">
        <v>250</v>
      </c>
      <c r="Q57" s="26">
        <v>0</v>
      </c>
      <c r="R57" s="80">
        <v>22353</v>
      </c>
      <c r="S57" s="82">
        <v>22353</v>
      </c>
      <c r="T57" s="80">
        <v>21979.06</v>
      </c>
      <c r="U57" s="82">
        <f>T57-S57</f>
        <v>-373.93999999999869</v>
      </c>
      <c r="V57" s="67" t="s">
        <v>250</v>
      </c>
      <c r="W57" s="67" t="s">
        <v>33</v>
      </c>
      <c r="X57" s="67" t="s">
        <v>41</v>
      </c>
      <c r="Y57" s="76" t="s">
        <v>252</v>
      </c>
    </row>
    <row r="58" spans="1:25" ht="81" customHeight="1">
      <c r="A58" s="75"/>
      <c r="B58" s="79"/>
      <c r="C58" s="79"/>
      <c r="D58" s="72"/>
      <c r="E58" s="75"/>
      <c r="F58" s="79"/>
      <c r="G58" s="79"/>
      <c r="H58" s="77"/>
      <c r="I58" s="77"/>
      <c r="J58" s="29" t="s">
        <v>196</v>
      </c>
      <c r="K58" s="34"/>
      <c r="L58" s="27"/>
      <c r="M58" s="17"/>
      <c r="N58" s="27"/>
      <c r="O58" s="17"/>
      <c r="P58" s="69"/>
      <c r="Q58" s="26">
        <v>0</v>
      </c>
      <c r="R58" s="81"/>
      <c r="S58" s="83"/>
      <c r="T58" s="81"/>
      <c r="U58" s="83"/>
      <c r="V58" s="69"/>
      <c r="W58" s="69"/>
      <c r="X58" s="69"/>
      <c r="Y58" s="77"/>
    </row>
    <row r="59" spans="1:25" ht="44.25" customHeight="1">
      <c r="A59" s="35" t="s">
        <v>1</v>
      </c>
      <c r="B59" s="36"/>
      <c r="C59" s="36">
        <v>1047</v>
      </c>
      <c r="D59" s="25" t="s">
        <v>191</v>
      </c>
      <c r="E59" s="35" t="s">
        <v>197</v>
      </c>
      <c r="F59" s="36"/>
      <c r="G59" s="36"/>
      <c r="H59" s="37" t="s">
        <v>198</v>
      </c>
      <c r="I59" s="37" t="s">
        <v>199</v>
      </c>
      <c r="J59" s="33" t="s">
        <v>200</v>
      </c>
      <c r="K59" s="27"/>
      <c r="L59" s="27">
        <v>1</v>
      </c>
      <c r="M59" s="17">
        <f t="shared" si="1"/>
        <v>1</v>
      </c>
      <c r="N59" s="27">
        <v>1</v>
      </c>
      <c r="O59" s="17">
        <f t="shared" si="8"/>
        <v>0</v>
      </c>
      <c r="P59" s="16" t="s">
        <v>165</v>
      </c>
      <c r="Q59" s="26">
        <v>0</v>
      </c>
      <c r="R59" s="38">
        <v>5000</v>
      </c>
      <c r="S59" s="39">
        <v>5000</v>
      </c>
      <c r="T59" s="38">
        <v>5000</v>
      </c>
      <c r="U59" s="39">
        <f>T59-S59</f>
        <v>0</v>
      </c>
      <c r="V59" s="16" t="s">
        <v>165</v>
      </c>
      <c r="W59" s="25"/>
      <c r="X59" s="25"/>
      <c r="Y59" s="36"/>
    </row>
    <row r="60" spans="1:25" ht="52.5" customHeight="1">
      <c r="A60" s="35" t="s">
        <v>1</v>
      </c>
      <c r="B60" s="36"/>
      <c r="C60" s="36">
        <v>1047</v>
      </c>
      <c r="D60" s="25" t="s">
        <v>191</v>
      </c>
      <c r="E60" s="35" t="s">
        <v>201</v>
      </c>
      <c r="F60" s="36"/>
      <c r="G60" s="36"/>
      <c r="H60" s="37" t="s">
        <v>202</v>
      </c>
      <c r="I60" s="37" t="s">
        <v>203</v>
      </c>
      <c r="J60" s="29" t="s">
        <v>200</v>
      </c>
      <c r="K60" s="27"/>
      <c r="L60" s="27">
        <v>2</v>
      </c>
      <c r="M60" s="17">
        <f t="shared" si="1"/>
        <v>2</v>
      </c>
      <c r="N60" s="27">
        <v>2</v>
      </c>
      <c r="O60" s="17">
        <f t="shared" si="8"/>
        <v>0</v>
      </c>
      <c r="P60" s="16" t="s">
        <v>166</v>
      </c>
      <c r="Q60" s="26">
        <v>0</v>
      </c>
      <c r="R60" s="38">
        <v>15386</v>
      </c>
      <c r="S60" s="39">
        <v>15386</v>
      </c>
      <c r="T60" s="38">
        <v>15385.6</v>
      </c>
      <c r="U60" s="39">
        <f>T60-S60</f>
        <v>-0.3999999999996362</v>
      </c>
      <c r="V60" s="16" t="s">
        <v>166</v>
      </c>
      <c r="W60" s="16"/>
      <c r="X60" s="16"/>
      <c r="Y60" s="16"/>
    </row>
    <row r="61" spans="1:25" ht="80.25" customHeight="1">
      <c r="A61" s="35" t="s">
        <v>1</v>
      </c>
      <c r="B61" s="36"/>
      <c r="C61" s="36">
        <v>1047</v>
      </c>
      <c r="D61" s="25" t="s">
        <v>191</v>
      </c>
      <c r="E61" s="35" t="s">
        <v>204</v>
      </c>
      <c r="F61" s="36"/>
      <c r="G61" s="36"/>
      <c r="H61" s="37" t="s">
        <v>205</v>
      </c>
      <c r="I61" s="37" t="s">
        <v>206</v>
      </c>
      <c r="J61" s="29" t="s">
        <v>207</v>
      </c>
      <c r="K61" s="27"/>
      <c r="L61" s="27"/>
      <c r="M61" s="27"/>
      <c r="N61" s="27"/>
      <c r="O61" s="17"/>
      <c r="P61" s="16" t="s">
        <v>258</v>
      </c>
      <c r="Q61" s="26">
        <v>0</v>
      </c>
      <c r="R61" s="38">
        <v>272855</v>
      </c>
      <c r="S61" s="39">
        <v>272855</v>
      </c>
      <c r="T61" s="38">
        <v>270519.44</v>
      </c>
      <c r="U61" s="39">
        <f>T61-S61</f>
        <v>-2335.5599999999977</v>
      </c>
      <c r="V61" s="16" t="s">
        <v>259</v>
      </c>
      <c r="W61" s="16" t="s">
        <v>33</v>
      </c>
      <c r="X61" s="16" t="s">
        <v>41</v>
      </c>
      <c r="Y61" s="16" t="s">
        <v>252</v>
      </c>
    </row>
    <row r="62" spans="1:25" ht="55.5" customHeight="1">
      <c r="A62" s="74" t="s">
        <v>1</v>
      </c>
      <c r="B62" s="78"/>
      <c r="C62" s="78">
        <v>1047</v>
      </c>
      <c r="D62" s="70" t="s">
        <v>191</v>
      </c>
      <c r="E62" s="74" t="s">
        <v>208</v>
      </c>
      <c r="F62" s="78"/>
      <c r="G62" s="78"/>
      <c r="H62" s="84" t="s">
        <v>209</v>
      </c>
      <c r="I62" s="84" t="s">
        <v>210</v>
      </c>
      <c r="J62" s="29" t="s">
        <v>211</v>
      </c>
      <c r="K62" s="34"/>
      <c r="L62" s="27"/>
      <c r="M62" s="27"/>
      <c r="N62" s="27"/>
      <c r="O62" s="17"/>
      <c r="P62" s="67" t="s">
        <v>166</v>
      </c>
      <c r="Q62" s="80">
        <v>0</v>
      </c>
      <c r="R62" s="80">
        <v>5895</v>
      </c>
      <c r="S62" s="82">
        <v>5895</v>
      </c>
      <c r="T62" s="80">
        <v>5724.17</v>
      </c>
      <c r="U62" s="82">
        <f>T62-S62</f>
        <v>-170.82999999999993</v>
      </c>
      <c r="V62" s="67" t="s">
        <v>166</v>
      </c>
      <c r="W62" s="70" t="s">
        <v>33</v>
      </c>
      <c r="X62" s="70" t="s">
        <v>41</v>
      </c>
      <c r="Y62" s="70" t="s">
        <v>252</v>
      </c>
    </row>
    <row r="63" spans="1:25" ht="81.75" customHeight="1">
      <c r="A63" s="75"/>
      <c r="B63" s="79"/>
      <c r="C63" s="79"/>
      <c r="D63" s="72"/>
      <c r="E63" s="75"/>
      <c r="F63" s="79"/>
      <c r="G63" s="79"/>
      <c r="H63" s="85"/>
      <c r="I63" s="85"/>
      <c r="J63" s="29" t="s">
        <v>195</v>
      </c>
      <c r="K63" s="34"/>
      <c r="L63" s="27"/>
      <c r="M63" s="27"/>
      <c r="N63" s="27"/>
      <c r="O63" s="17"/>
      <c r="P63" s="69"/>
      <c r="Q63" s="81"/>
      <c r="R63" s="81"/>
      <c r="S63" s="83"/>
      <c r="T63" s="81"/>
      <c r="U63" s="83"/>
      <c r="V63" s="69"/>
      <c r="W63" s="72"/>
      <c r="X63" s="72"/>
      <c r="Y63" s="72"/>
    </row>
    <row r="64" spans="1:25" ht="38.25" customHeight="1">
      <c r="A64" s="74" t="s">
        <v>1</v>
      </c>
      <c r="B64" s="78"/>
      <c r="C64" s="78">
        <v>1163</v>
      </c>
      <c r="D64" s="70" t="s">
        <v>99</v>
      </c>
      <c r="E64" s="74" t="s">
        <v>185</v>
      </c>
      <c r="F64" s="78"/>
      <c r="G64" s="78"/>
      <c r="H64" s="84" t="s">
        <v>212</v>
      </c>
      <c r="I64" s="84" t="s">
        <v>213</v>
      </c>
      <c r="J64" s="29" t="s">
        <v>214</v>
      </c>
      <c r="K64" s="27"/>
      <c r="L64" s="27">
        <v>40</v>
      </c>
      <c r="M64" s="17">
        <f t="shared" ref="M64:M75" si="11">K64+L64</f>
        <v>40</v>
      </c>
      <c r="N64" s="27">
        <v>40</v>
      </c>
      <c r="O64" s="17">
        <f>N64-M64</f>
        <v>0</v>
      </c>
      <c r="P64" s="67" t="s">
        <v>216</v>
      </c>
      <c r="Q64" s="80">
        <v>0</v>
      </c>
      <c r="R64" s="80">
        <v>1200</v>
      </c>
      <c r="S64" s="82">
        <v>1200</v>
      </c>
      <c r="T64" s="80">
        <v>1200</v>
      </c>
      <c r="U64" s="82">
        <v>0</v>
      </c>
      <c r="V64" s="67" t="s">
        <v>216</v>
      </c>
      <c r="W64" s="70"/>
      <c r="X64" s="70"/>
      <c r="Y64" s="78"/>
    </row>
    <row r="65" spans="1:25" ht="35.25" customHeight="1">
      <c r="A65" s="75"/>
      <c r="B65" s="79"/>
      <c r="C65" s="79"/>
      <c r="D65" s="72"/>
      <c r="E65" s="75"/>
      <c r="F65" s="79"/>
      <c r="G65" s="79"/>
      <c r="H65" s="85"/>
      <c r="I65" s="85"/>
      <c r="J65" s="29" t="s">
        <v>215</v>
      </c>
      <c r="K65" s="27"/>
      <c r="L65" s="27">
        <v>6</v>
      </c>
      <c r="M65" s="17">
        <f t="shared" si="11"/>
        <v>6</v>
      </c>
      <c r="N65" s="27">
        <v>6</v>
      </c>
      <c r="O65" s="17">
        <f>N65-M65</f>
        <v>0</v>
      </c>
      <c r="P65" s="69"/>
      <c r="Q65" s="81"/>
      <c r="R65" s="81"/>
      <c r="S65" s="83"/>
      <c r="T65" s="81"/>
      <c r="U65" s="83"/>
      <c r="V65" s="69"/>
      <c r="W65" s="72"/>
      <c r="X65" s="72"/>
      <c r="Y65" s="79"/>
    </row>
    <row r="66" spans="1:25" ht="64.5" customHeight="1">
      <c r="A66" s="35" t="s">
        <v>1</v>
      </c>
      <c r="B66" s="36"/>
      <c r="C66" s="36">
        <v>1110</v>
      </c>
      <c r="D66" s="25" t="s">
        <v>102</v>
      </c>
      <c r="E66" s="35" t="s">
        <v>128</v>
      </c>
      <c r="F66" s="36"/>
      <c r="G66" s="36"/>
      <c r="H66" s="40" t="s">
        <v>217</v>
      </c>
      <c r="I66" s="40" t="s">
        <v>218</v>
      </c>
      <c r="J66" s="29" t="s">
        <v>219</v>
      </c>
      <c r="K66" s="27"/>
      <c r="L66" s="27">
        <v>1</v>
      </c>
      <c r="M66" s="17">
        <f t="shared" si="11"/>
        <v>1</v>
      </c>
      <c r="N66" s="27">
        <v>1</v>
      </c>
      <c r="O66" s="17">
        <f t="shared" si="8"/>
        <v>0</v>
      </c>
      <c r="P66" s="16" t="s">
        <v>220</v>
      </c>
      <c r="Q66" s="26">
        <v>0</v>
      </c>
      <c r="R66" s="38">
        <v>150</v>
      </c>
      <c r="S66" s="39">
        <v>150</v>
      </c>
      <c r="T66" s="38">
        <v>150</v>
      </c>
      <c r="U66" s="19">
        <f t="shared" si="10"/>
        <v>0</v>
      </c>
      <c r="V66" s="16" t="s">
        <v>220</v>
      </c>
      <c r="W66" s="16" t="s">
        <v>33</v>
      </c>
      <c r="X66" s="16" t="s">
        <v>41</v>
      </c>
      <c r="Y66" s="16" t="s">
        <v>252</v>
      </c>
    </row>
    <row r="67" spans="1:25" ht="64.5" customHeight="1">
      <c r="A67" s="35" t="s">
        <v>1</v>
      </c>
      <c r="B67" s="36"/>
      <c r="C67" s="36">
        <v>1168</v>
      </c>
      <c r="D67" s="25" t="s">
        <v>102</v>
      </c>
      <c r="E67" s="35" t="s">
        <v>100</v>
      </c>
      <c r="F67" s="36"/>
      <c r="G67" s="36"/>
      <c r="H67" s="40" t="s">
        <v>221</v>
      </c>
      <c r="I67" s="40" t="s">
        <v>222</v>
      </c>
      <c r="J67" s="29" t="s">
        <v>223</v>
      </c>
      <c r="K67" s="27"/>
      <c r="L67" s="27">
        <v>1</v>
      </c>
      <c r="M67" s="17">
        <f t="shared" si="11"/>
        <v>1</v>
      </c>
      <c r="N67" s="27">
        <v>1</v>
      </c>
      <c r="O67" s="17">
        <f t="shared" si="8"/>
        <v>0</v>
      </c>
      <c r="P67" s="16" t="s">
        <v>224</v>
      </c>
      <c r="Q67" s="26">
        <v>0</v>
      </c>
      <c r="R67" s="38">
        <v>4800</v>
      </c>
      <c r="S67" s="39">
        <v>4800</v>
      </c>
      <c r="T67" s="38">
        <v>4795.25</v>
      </c>
      <c r="U67" s="19">
        <f t="shared" si="10"/>
        <v>-4.75</v>
      </c>
      <c r="V67" s="16" t="s">
        <v>224</v>
      </c>
      <c r="W67" s="16" t="s">
        <v>33</v>
      </c>
      <c r="X67" s="16" t="s">
        <v>41</v>
      </c>
      <c r="Y67" s="16" t="s">
        <v>252</v>
      </c>
    </row>
    <row r="68" spans="1:25" ht="87.75" customHeight="1">
      <c r="A68" s="35" t="s">
        <v>1</v>
      </c>
      <c r="B68" s="36"/>
      <c r="C68" s="36">
        <v>1168</v>
      </c>
      <c r="D68" s="25" t="s">
        <v>180</v>
      </c>
      <c r="E68" s="35" t="s">
        <v>103</v>
      </c>
      <c r="F68" s="36"/>
      <c r="G68" s="36"/>
      <c r="H68" s="40" t="s">
        <v>225</v>
      </c>
      <c r="I68" s="40" t="s">
        <v>225</v>
      </c>
      <c r="J68" s="29" t="s">
        <v>223</v>
      </c>
      <c r="K68" s="27"/>
      <c r="L68" s="27">
        <v>1</v>
      </c>
      <c r="M68" s="17">
        <f t="shared" si="11"/>
        <v>1</v>
      </c>
      <c r="N68" s="27">
        <v>1</v>
      </c>
      <c r="O68" s="17">
        <f t="shared" si="8"/>
        <v>0</v>
      </c>
      <c r="P68" s="16" t="s">
        <v>226</v>
      </c>
      <c r="Q68" s="26">
        <v>0</v>
      </c>
      <c r="R68" s="38">
        <v>5000</v>
      </c>
      <c r="S68" s="39">
        <v>5000</v>
      </c>
      <c r="T68" s="38">
        <v>5000</v>
      </c>
      <c r="U68" s="19">
        <f t="shared" si="10"/>
        <v>0</v>
      </c>
      <c r="V68" s="16" t="s">
        <v>226</v>
      </c>
      <c r="W68" s="25"/>
      <c r="X68" s="25"/>
      <c r="Y68" s="36"/>
    </row>
    <row r="69" spans="1:25" ht="51" customHeight="1">
      <c r="A69" s="35" t="s">
        <v>1</v>
      </c>
      <c r="B69" s="36"/>
      <c r="C69" s="36">
        <v>1035</v>
      </c>
      <c r="D69" s="25" t="s">
        <v>102</v>
      </c>
      <c r="E69" s="35" t="s">
        <v>231</v>
      </c>
      <c r="F69" s="36"/>
      <c r="G69" s="36"/>
      <c r="H69" s="40" t="s">
        <v>232</v>
      </c>
      <c r="I69" s="40" t="s">
        <v>233</v>
      </c>
      <c r="J69" s="29" t="s">
        <v>234</v>
      </c>
      <c r="K69" s="27"/>
      <c r="L69" s="27">
        <v>1</v>
      </c>
      <c r="M69" s="17">
        <f t="shared" si="11"/>
        <v>1</v>
      </c>
      <c r="N69" s="27">
        <v>1</v>
      </c>
      <c r="O69" s="17">
        <f t="shared" si="8"/>
        <v>0</v>
      </c>
      <c r="P69" s="16" t="s">
        <v>235</v>
      </c>
      <c r="Q69" s="26">
        <v>0</v>
      </c>
      <c r="R69" s="38">
        <v>300000</v>
      </c>
      <c r="S69" s="39">
        <v>300000</v>
      </c>
      <c r="T69" s="38">
        <v>300000</v>
      </c>
      <c r="U69" s="19">
        <f t="shared" si="10"/>
        <v>0</v>
      </c>
      <c r="V69" s="16" t="s">
        <v>235</v>
      </c>
      <c r="W69" s="25"/>
      <c r="X69" s="25"/>
      <c r="Y69" s="36"/>
    </row>
    <row r="70" spans="1:25" ht="45.75" customHeight="1">
      <c r="A70" s="35" t="s">
        <v>1</v>
      </c>
      <c r="B70" s="36"/>
      <c r="C70" s="36">
        <v>1047</v>
      </c>
      <c r="D70" s="25" t="s">
        <v>102</v>
      </c>
      <c r="E70" s="35" t="s">
        <v>100</v>
      </c>
      <c r="F70" s="36"/>
      <c r="G70" s="36"/>
      <c r="H70" s="40" t="s">
        <v>236</v>
      </c>
      <c r="I70" s="32" t="s">
        <v>237</v>
      </c>
      <c r="J70" s="29" t="s">
        <v>230</v>
      </c>
      <c r="K70" s="27"/>
      <c r="L70" s="27">
        <v>1</v>
      </c>
      <c r="M70" s="17">
        <f t="shared" si="11"/>
        <v>1</v>
      </c>
      <c r="N70" s="27">
        <v>1</v>
      </c>
      <c r="O70" s="17">
        <f t="shared" si="8"/>
        <v>0</v>
      </c>
      <c r="P70" s="16" t="s">
        <v>242</v>
      </c>
      <c r="Q70" s="26">
        <v>0</v>
      </c>
      <c r="R70" s="38">
        <v>6327.7</v>
      </c>
      <c r="S70" s="39">
        <v>6327.7</v>
      </c>
      <c r="T70" s="38">
        <v>6327.7</v>
      </c>
      <c r="U70" s="19">
        <f t="shared" si="10"/>
        <v>0</v>
      </c>
      <c r="V70" s="16" t="s">
        <v>242</v>
      </c>
      <c r="W70" s="25"/>
      <c r="X70" s="25"/>
      <c r="Y70" s="36"/>
    </row>
    <row r="71" spans="1:25" ht="171" customHeight="1">
      <c r="A71" s="35" t="s">
        <v>1</v>
      </c>
      <c r="B71" s="36"/>
      <c r="C71" s="36">
        <v>1098</v>
      </c>
      <c r="D71" s="25" t="s">
        <v>102</v>
      </c>
      <c r="E71" s="35" t="s">
        <v>177</v>
      </c>
      <c r="F71" s="36"/>
      <c r="G71" s="36"/>
      <c r="H71" s="40" t="s">
        <v>239</v>
      </c>
      <c r="I71" s="41" t="s">
        <v>240</v>
      </c>
      <c r="J71" s="29" t="s">
        <v>241</v>
      </c>
      <c r="K71" s="27"/>
      <c r="L71" s="27">
        <v>2</v>
      </c>
      <c r="M71" s="17">
        <f t="shared" si="11"/>
        <v>2</v>
      </c>
      <c r="N71" s="27">
        <v>2</v>
      </c>
      <c r="O71" s="17">
        <f t="shared" si="8"/>
        <v>0</v>
      </c>
      <c r="P71" s="16" t="s">
        <v>238</v>
      </c>
      <c r="Q71" s="26">
        <v>0</v>
      </c>
      <c r="R71" s="38">
        <v>6000</v>
      </c>
      <c r="S71" s="39">
        <v>6000</v>
      </c>
      <c r="T71" s="38">
        <v>6000</v>
      </c>
      <c r="U71" s="19">
        <f t="shared" si="10"/>
        <v>0</v>
      </c>
      <c r="V71" s="16" t="s">
        <v>238</v>
      </c>
      <c r="W71" s="25"/>
      <c r="X71" s="25"/>
      <c r="Y71" s="36"/>
    </row>
    <row r="72" spans="1:25" ht="71.25" customHeight="1">
      <c r="A72" s="35" t="s">
        <v>1</v>
      </c>
      <c r="B72" s="36"/>
      <c r="C72" s="36">
        <v>1098</v>
      </c>
      <c r="D72" s="25" t="s">
        <v>102</v>
      </c>
      <c r="E72" s="35" t="s">
        <v>134</v>
      </c>
      <c r="F72" s="36"/>
      <c r="G72" s="36"/>
      <c r="H72" s="40" t="s">
        <v>244</v>
      </c>
      <c r="I72" s="29" t="s">
        <v>245</v>
      </c>
      <c r="J72" s="29" t="s">
        <v>164</v>
      </c>
      <c r="K72" s="27"/>
      <c r="L72" s="27">
        <v>14</v>
      </c>
      <c r="M72" s="17">
        <f t="shared" si="11"/>
        <v>14</v>
      </c>
      <c r="N72" s="27">
        <v>14</v>
      </c>
      <c r="O72" s="17">
        <f t="shared" si="8"/>
        <v>0</v>
      </c>
      <c r="P72" s="16" t="s">
        <v>246</v>
      </c>
      <c r="Q72" s="26">
        <v>0</v>
      </c>
      <c r="R72" s="38">
        <v>24000</v>
      </c>
      <c r="S72" s="39">
        <v>24000</v>
      </c>
      <c r="T72" s="38">
        <v>23985.69</v>
      </c>
      <c r="U72" s="19">
        <f t="shared" si="10"/>
        <v>-14.31000000000131</v>
      </c>
      <c r="V72" s="16" t="s">
        <v>247</v>
      </c>
      <c r="W72" s="25"/>
      <c r="X72" s="25"/>
      <c r="Y72" s="36"/>
    </row>
    <row r="73" spans="1:25" ht="59.25" customHeight="1">
      <c r="A73" s="74" t="s">
        <v>1</v>
      </c>
      <c r="B73" s="78"/>
      <c r="C73" s="78">
        <v>1047</v>
      </c>
      <c r="D73" s="70" t="s">
        <v>191</v>
      </c>
      <c r="E73" s="74" t="s">
        <v>120</v>
      </c>
      <c r="F73" s="78"/>
      <c r="G73" s="78"/>
      <c r="H73" s="76" t="s">
        <v>193</v>
      </c>
      <c r="I73" s="64" t="s">
        <v>194</v>
      </c>
      <c r="J73" s="29" t="s">
        <v>251</v>
      </c>
      <c r="K73" s="27"/>
      <c r="L73" s="27">
        <v>1</v>
      </c>
      <c r="M73" s="17">
        <f t="shared" si="11"/>
        <v>1</v>
      </c>
      <c r="N73" s="27">
        <v>1</v>
      </c>
      <c r="O73" s="17">
        <f t="shared" si="8"/>
        <v>0</v>
      </c>
      <c r="P73" s="67" t="s">
        <v>246</v>
      </c>
      <c r="Q73" s="26">
        <v>0</v>
      </c>
      <c r="R73" s="38">
        <v>390</v>
      </c>
      <c r="S73" s="39">
        <v>390</v>
      </c>
      <c r="T73" s="38">
        <v>320.60000000000002</v>
      </c>
      <c r="U73" s="19">
        <f t="shared" si="10"/>
        <v>-69.399999999999977</v>
      </c>
      <c r="V73" s="67" t="s">
        <v>247</v>
      </c>
      <c r="W73" s="67" t="s">
        <v>33</v>
      </c>
      <c r="X73" s="67" t="s">
        <v>41</v>
      </c>
      <c r="Y73" s="67" t="s">
        <v>252</v>
      </c>
    </row>
    <row r="74" spans="1:25" ht="72.75" customHeight="1">
      <c r="A74" s="75"/>
      <c r="B74" s="79"/>
      <c r="C74" s="79"/>
      <c r="D74" s="72"/>
      <c r="E74" s="75"/>
      <c r="F74" s="79"/>
      <c r="G74" s="79"/>
      <c r="H74" s="77"/>
      <c r="I74" s="64"/>
      <c r="J74" s="29" t="s">
        <v>195</v>
      </c>
      <c r="K74" s="27"/>
      <c r="L74" s="27"/>
      <c r="M74" s="17"/>
      <c r="N74" s="27"/>
      <c r="O74" s="17"/>
      <c r="P74" s="69"/>
      <c r="Q74" s="38"/>
      <c r="R74" s="38"/>
      <c r="S74" s="39"/>
      <c r="T74" s="38"/>
      <c r="U74" s="19"/>
      <c r="V74" s="69"/>
      <c r="W74" s="69"/>
      <c r="X74" s="69"/>
      <c r="Y74" s="69"/>
    </row>
    <row r="75" spans="1:25" ht="88.5" customHeight="1">
      <c r="A75" s="11" t="s">
        <v>1</v>
      </c>
      <c r="B75" s="30"/>
      <c r="C75" s="30">
        <v>1045</v>
      </c>
      <c r="D75" s="12" t="s">
        <v>146</v>
      </c>
      <c r="E75" s="11" t="s">
        <v>143</v>
      </c>
      <c r="F75" s="30"/>
      <c r="G75" s="30"/>
      <c r="H75" s="29" t="s">
        <v>147</v>
      </c>
      <c r="I75" s="29" t="s">
        <v>150</v>
      </c>
      <c r="J75" s="29" t="s">
        <v>149</v>
      </c>
      <c r="K75" s="27">
        <v>1</v>
      </c>
      <c r="L75" s="27">
        <v>-1</v>
      </c>
      <c r="M75" s="17">
        <f t="shared" si="11"/>
        <v>0</v>
      </c>
      <c r="N75" s="27">
        <v>0</v>
      </c>
      <c r="O75" s="17">
        <f t="shared" si="8"/>
        <v>0</v>
      </c>
      <c r="P75" s="16" t="s">
        <v>151</v>
      </c>
      <c r="Q75" s="26">
        <v>4000</v>
      </c>
      <c r="R75" s="26">
        <v>-4000</v>
      </c>
      <c r="S75" s="19">
        <f>Q75+R75</f>
        <v>0</v>
      </c>
      <c r="T75" s="26">
        <v>0</v>
      </c>
      <c r="U75" s="19">
        <f t="shared" si="10"/>
        <v>0</v>
      </c>
      <c r="V75" s="16" t="s">
        <v>151</v>
      </c>
      <c r="W75" s="16"/>
      <c r="X75" s="32"/>
      <c r="Y75" s="32"/>
    </row>
    <row r="76" spans="1:25">
      <c r="A76" s="42"/>
      <c r="D76" s="44"/>
      <c r="H76" s="33"/>
      <c r="I76" s="33"/>
      <c r="J76" s="33"/>
      <c r="K76" s="45"/>
      <c r="P76" s="46"/>
      <c r="V76" s="46"/>
      <c r="W76" s="46"/>
    </row>
    <row r="77" spans="1:25">
      <c r="A77" s="42"/>
      <c r="D77" s="44"/>
      <c r="H77" s="33"/>
      <c r="I77" s="33"/>
      <c r="J77" s="33"/>
      <c r="K77" s="45"/>
      <c r="P77" s="46"/>
      <c r="V77" s="46"/>
      <c r="W77" s="46"/>
    </row>
    <row r="78" spans="1:25">
      <c r="E78" s="47"/>
      <c r="H78" s="33"/>
      <c r="I78" s="33"/>
      <c r="J78" s="33"/>
      <c r="K78" s="45"/>
      <c r="P78" s="46"/>
      <c r="V78" s="46"/>
      <c r="W78" s="46"/>
      <c r="X78" s="46"/>
    </row>
    <row r="79" spans="1:25">
      <c r="A79" s="57"/>
      <c r="B79" s="58"/>
      <c r="C79" s="58"/>
      <c r="D79" s="58"/>
      <c r="E79" s="58"/>
      <c r="F79" s="58"/>
      <c r="G79" s="58"/>
      <c r="H79" s="56"/>
      <c r="I79" s="56"/>
      <c r="J79" s="33"/>
      <c r="K79" s="48"/>
      <c r="P79" s="56"/>
      <c r="Q79" s="55"/>
      <c r="R79" s="55"/>
      <c r="S79" s="55"/>
      <c r="T79" s="55"/>
      <c r="U79" s="55"/>
      <c r="V79" s="56"/>
      <c r="W79" s="73"/>
      <c r="X79" s="56"/>
      <c r="Y79" s="58"/>
    </row>
    <row r="80" spans="1:25">
      <c r="A80" s="57"/>
      <c r="B80" s="58"/>
      <c r="C80" s="58"/>
      <c r="D80" s="58"/>
      <c r="E80" s="58"/>
      <c r="F80" s="58"/>
      <c r="G80" s="58"/>
      <c r="H80" s="56"/>
      <c r="I80" s="56"/>
      <c r="J80" s="33"/>
      <c r="K80" s="49"/>
      <c r="P80" s="56"/>
      <c r="Q80" s="55"/>
      <c r="R80" s="55"/>
      <c r="S80" s="55"/>
      <c r="T80" s="55"/>
      <c r="U80" s="55"/>
      <c r="V80" s="56"/>
      <c r="W80" s="73"/>
      <c r="X80" s="56"/>
      <c r="Y80" s="58"/>
    </row>
    <row r="81" spans="8:24">
      <c r="H81" s="33"/>
      <c r="I81" s="33"/>
      <c r="J81" s="33"/>
      <c r="K81" s="45"/>
      <c r="P81" s="46"/>
      <c r="V81" s="46"/>
      <c r="W81" s="46"/>
    </row>
    <row r="82" spans="8:24">
      <c r="H82" s="33"/>
      <c r="I82" s="33"/>
      <c r="J82" s="33"/>
      <c r="K82" s="45"/>
      <c r="P82" s="46"/>
      <c r="V82" s="46"/>
      <c r="W82" s="46"/>
      <c r="X82" s="46"/>
    </row>
  </sheetData>
  <sheetProtection autoFilter="0" pivotTables="0"/>
  <mergeCells count="156">
    <mergeCell ref="X73:X74"/>
    <mergeCell ref="Y73:Y74"/>
    <mergeCell ref="G73:G74"/>
    <mergeCell ref="H73:H74"/>
    <mergeCell ref="I73:I74"/>
    <mergeCell ref="P73:P74"/>
    <mergeCell ref="V73:V74"/>
    <mergeCell ref="W73:W74"/>
    <mergeCell ref="T64:T65"/>
    <mergeCell ref="A73:A74"/>
    <mergeCell ref="B73:B74"/>
    <mergeCell ref="C73:C74"/>
    <mergeCell ref="D73:D74"/>
    <mergeCell ref="E73:E74"/>
    <mergeCell ref="F73:F74"/>
    <mergeCell ref="H64:H65"/>
    <mergeCell ref="I64:I65"/>
    <mergeCell ref="P64:P65"/>
    <mergeCell ref="Q64:Q65"/>
    <mergeCell ref="R64:R65"/>
    <mergeCell ref="S64:S65"/>
    <mergeCell ref="Y64:Y65"/>
    <mergeCell ref="V64:V65"/>
    <mergeCell ref="X64:X65"/>
    <mergeCell ref="U64:U65"/>
    <mergeCell ref="V62:V63"/>
    <mergeCell ref="W62:W63"/>
    <mergeCell ref="W64:W65"/>
    <mergeCell ref="Y62:Y63"/>
    <mergeCell ref="A64:A65"/>
    <mergeCell ref="B64:B65"/>
    <mergeCell ref="C64:C65"/>
    <mergeCell ref="D64:D65"/>
    <mergeCell ref="E64:E65"/>
    <mergeCell ref="F64:F65"/>
    <mergeCell ref="P62:P63"/>
    <mergeCell ref="Q62:Q63"/>
    <mergeCell ref="S62:S63"/>
    <mergeCell ref="Y57:Y58"/>
    <mergeCell ref="A62:A63"/>
    <mergeCell ref="B62:B63"/>
    <mergeCell ref="C62:C63"/>
    <mergeCell ref="D62:D63"/>
    <mergeCell ref="E62:E63"/>
    <mergeCell ref="F62:F63"/>
    <mergeCell ref="G62:G63"/>
    <mergeCell ref="H62:H63"/>
    <mergeCell ref="X62:X63"/>
    <mergeCell ref="X57:X58"/>
    <mergeCell ref="A57:A58"/>
    <mergeCell ref="B57:B58"/>
    <mergeCell ref="C57:C58"/>
    <mergeCell ref="D57:D58"/>
    <mergeCell ref="I62:I63"/>
    <mergeCell ref="P57:P58"/>
    <mergeCell ref="R57:R58"/>
    <mergeCell ref="S57:S58"/>
    <mergeCell ref="R62:R63"/>
    <mergeCell ref="Y79:Y80"/>
    <mergeCell ref="X79:X80"/>
    <mergeCell ref="W38:W40"/>
    <mergeCell ref="S21:S24"/>
    <mergeCell ref="T21:T24"/>
    <mergeCell ref="Y38:Y40"/>
    <mergeCell ref="T57:T58"/>
    <mergeCell ref="U57:U58"/>
    <mergeCell ref="V57:V58"/>
    <mergeCell ref="W57:W58"/>
    <mergeCell ref="W79:W80"/>
    <mergeCell ref="R21:R24"/>
    <mergeCell ref="E57:E58"/>
    <mergeCell ref="H57:H58"/>
    <mergeCell ref="I57:I58"/>
    <mergeCell ref="F57:F58"/>
    <mergeCell ref="G57:G58"/>
    <mergeCell ref="T62:T63"/>
    <mergeCell ref="U62:U63"/>
    <mergeCell ref="G64:G65"/>
    <mergeCell ref="A21:A24"/>
    <mergeCell ref="B21:B24"/>
    <mergeCell ref="C21:C24"/>
    <mergeCell ref="D21:D24"/>
    <mergeCell ref="E21:E24"/>
    <mergeCell ref="I16:I20"/>
    <mergeCell ref="I21:I24"/>
    <mergeCell ref="H16:H20"/>
    <mergeCell ref="H21:H24"/>
    <mergeCell ref="B16:B20"/>
    <mergeCell ref="T16:T20"/>
    <mergeCell ref="T38:T40"/>
    <mergeCell ref="F38:F40"/>
    <mergeCell ref="I38:I40"/>
    <mergeCell ref="H38:H40"/>
    <mergeCell ref="G38:G40"/>
    <mergeCell ref="F21:F24"/>
    <mergeCell ref="G21:G24"/>
    <mergeCell ref="S16:S20"/>
    <mergeCell ref="P38:P40"/>
    <mergeCell ref="W16:W20"/>
    <mergeCell ref="W1:Y1"/>
    <mergeCell ref="U38:U40"/>
    <mergeCell ref="Y21:Y24"/>
    <mergeCell ref="W21:W24"/>
    <mergeCell ref="X21:X24"/>
    <mergeCell ref="Q38:Q40"/>
    <mergeCell ref="X38:X40"/>
    <mergeCell ref="V38:V40"/>
    <mergeCell ref="U21:U24"/>
    <mergeCell ref="R38:R40"/>
    <mergeCell ref="S38:S40"/>
    <mergeCell ref="V21:V24"/>
    <mergeCell ref="Q21:Q24"/>
    <mergeCell ref="D2:E2"/>
    <mergeCell ref="B38:B40"/>
    <mergeCell ref="H1:H2"/>
    <mergeCell ref="F16:F20"/>
    <mergeCell ref="G16:G20"/>
    <mergeCell ref="D16:D20"/>
    <mergeCell ref="E16:E20"/>
    <mergeCell ref="G1:G2"/>
    <mergeCell ref="F1:F2"/>
    <mergeCell ref="C16:C20"/>
    <mergeCell ref="Q1:V1"/>
    <mergeCell ref="Q16:Q20"/>
    <mergeCell ref="A1:A2"/>
    <mergeCell ref="C38:C40"/>
    <mergeCell ref="D38:D40"/>
    <mergeCell ref="E38:E40"/>
    <mergeCell ref="A16:A20"/>
    <mergeCell ref="A38:A40"/>
    <mergeCell ref="B1:B2"/>
    <mergeCell ref="C1:E1"/>
    <mergeCell ref="G79:G80"/>
    <mergeCell ref="H79:H80"/>
    <mergeCell ref="J1:J2"/>
    <mergeCell ref="I1:I2"/>
    <mergeCell ref="Y16:Y20"/>
    <mergeCell ref="X16:X20"/>
    <mergeCell ref="R16:R20"/>
    <mergeCell ref="U16:U20"/>
    <mergeCell ref="V16:V20"/>
    <mergeCell ref="K1:P1"/>
    <mergeCell ref="A79:A80"/>
    <mergeCell ref="B79:B80"/>
    <mergeCell ref="C79:C80"/>
    <mergeCell ref="D79:D80"/>
    <mergeCell ref="E79:E80"/>
    <mergeCell ref="F79:F80"/>
    <mergeCell ref="U79:U80"/>
    <mergeCell ref="V79:V80"/>
    <mergeCell ref="I79:I80"/>
    <mergeCell ref="P79:P80"/>
    <mergeCell ref="S79:S80"/>
    <mergeCell ref="T79:T80"/>
    <mergeCell ref="Q79:Q80"/>
    <mergeCell ref="R79:R80"/>
  </mergeCells>
  <phoneticPr fontId="0" type="noConversion"/>
  <pageMargins left="0.19685039370078741" right="0.15748031496062992" top="0.31" bottom="0.36" header="0.15748031496062992" footer="0.17"/>
  <pageSetup paperSize="9" scale="76" firstPageNumber="2912" orientation="landscape" useFirstPageNumber="1" r:id="rId1"/>
  <headerFooter alignWithMargins="0">
    <oddFooter>&amp;L&amp;"GHEA Grapalat,Regular"&amp;8Հայաստանի Հանրապետության ֆինանսների նախարարություն&amp;R&amp;"GHEA Grapalat,Regular"&amp;8&amp;F  &amp;Pէջ</oddFooter>
  </headerFooter>
  <colBreaks count="1" manualBreakCount="1">
    <brk id="16"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2015</vt:lpstr>
      <vt:lpstr>'2015'!Print_Area</vt:lpstr>
      <vt:lpstr>Sheet1!Print_Area</vt:lpstr>
      <vt:lpstr>'2015'!Print_Titles</vt:lpstr>
    </vt:vector>
  </TitlesOfParts>
  <Company>HASHVAPAH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dc:creator>
  <cp:lastModifiedBy>Kristina Gevorgyan</cp:lastModifiedBy>
  <cp:lastPrinted>2016-04-19T11:41:24Z</cp:lastPrinted>
  <dcterms:created xsi:type="dcterms:W3CDTF">2010-02-18T07:15:32Z</dcterms:created>
  <dcterms:modified xsi:type="dcterms:W3CDTF">2016-06-23T07:38:58Z</dcterms:modified>
</cp:coreProperties>
</file>