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5" yWindow="12195" windowWidth="1980" windowHeight="1350" tabRatio="603" activeTab="1"/>
  </bookViews>
  <sheets>
    <sheet name="Лист3" sheetId="4" r:id="rId1"/>
    <sheet name="2015" sheetId="1" r:id="rId2"/>
  </sheets>
  <definedNames>
    <definedName name="_xlnm.Print_Area" localSheetId="1">'2015'!$A$1:$Y$47</definedName>
    <definedName name="_xlnm.Print_Area" localSheetId="0">Лист3!$A$1:$M$18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U26" i="1" l="1"/>
  <c r="S4" i="1"/>
  <c r="U4" i="1" s="1"/>
  <c r="U13" i="1"/>
  <c r="U14" i="1"/>
  <c r="U17" i="1"/>
  <c r="U47" i="1"/>
  <c r="U46" i="1"/>
  <c r="U45" i="1"/>
  <c r="O4" i="1"/>
  <c r="U5" i="1"/>
  <c r="O6" i="1"/>
  <c r="O7" i="1"/>
  <c r="U7" i="1"/>
  <c r="O8" i="1"/>
  <c r="U8" i="1"/>
  <c r="O9" i="1"/>
  <c r="U9" i="1"/>
  <c r="O10" i="1"/>
  <c r="U10" i="1"/>
  <c r="U11" i="1"/>
  <c r="U12" i="1"/>
  <c r="O13" i="1"/>
  <c r="U15" i="1"/>
  <c r="O16" i="1"/>
  <c r="U16" i="1"/>
  <c r="O17" i="1"/>
  <c r="U18" i="1"/>
  <c r="U19" i="1"/>
  <c r="U20" i="1"/>
  <c r="U21" i="1"/>
  <c r="U22" i="1"/>
  <c r="U23" i="1"/>
  <c r="U24" i="1"/>
  <c r="U25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6" i="1"/>
</calcChain>
</file>

<file path=xl/sharedStrings.xml><?xml version="1.0" encoding="utf-8"?>
<sst xmlns="http://schemas.openxmlformats.org/spreadsheetml/2006/main" count="390" uniqueCount="155">
  <si>
    <t>ՊՄ կոդը</t>
  </si>
  <si>
    <t>Կատարողի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</si>
  <si>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</si>
  <si>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</si>
  <si>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</si>
  <si>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</si>
  <si>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</si>
  <si>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</si>
  <si>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 xml:space="preserve">Ցուցանիշի փոփոխու-թյուններն ըստ համապատաս-խան իրավա-կան ակտի (+/-) </t>
  </si>
  <si>
    <t>Փաստացի ցուցանիշը (կատարված և ընդունված) հաշվետու ժամանակա-հատվածում</t>
  </si>
  <si>
    <t>Հաստատված և փաստացի ցուցանիշների տարբերու-թյունը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</si>
  <si>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</si>
  <si>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>Ցուցանիշի հաստատված կանխատեսումը հաշվետու ժամանակահատվածի համար</t>
  </si>
  <si>
    <t>ճշտված ցուցանիշը հաշվետու ժամանակա-հատվածի համար (սյ 7+սյ 8)</t>
  </si>
  <si>
    <t>Փաստացի ցուցանիշը (դրամարկղային ծախս) հաշվետու ժամանակա-հատվածում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</si>
  <si>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</si>
  <si>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</si>
  <si>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</si>
  <si>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</si>
  <si>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</si>
  <si>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Ա</t>
  </si>
  <si>
    <t>Բ</t>
  </si>
  <si>
    <t>Գ</t>
  </si>
  <si>
    <t>Դ</t>
  </si>
  <si>
    <t>Ե</t>
  </si>
  <si>
    <t>Է</t>
  </si>
  <si>
    <t>Ը</t>
  </si>
  <si>
    <t>Թ</t>
  </si>
  <si>
    <t>Քանակական</t>
  </si>
  <si>
    <t>Չափորոշիչի կոդը</t>
  </si>
  <si>
    <t xml:space="preserve">
Ցուցանիշի հաստատված կանխատեսումը հաշվետու ժամանակահատվածի համար</t>
  </si>
  <si>
    <t xml:space="preserve">Ցուցանիշի փոփոխու-թյուններն ըստ համապա-տասխան իրավական ակտի (+/-) </t>
  </si>
  <si>
    <t>ճշտված ցուցանիշը հաշվետու ժամանակա-հատվածի համար (սյ 1+սյ 2)</t>
  </si>
  <si>
    <t>Ծրագրային դասիչը</t>
  </si>
  <si>
    <t>Քաղաքականության միջոցառման դասիչը</t>
  </si>
  <si>
    <t>Զ</t>
  </si>
  <si>
    <t xml:space="preserve">Ժ </t>
  </si>
  <si>
    <t>Պաշարների շարժի կոդը</t>
  </si>
  <si>
    <t>ԱԾ</t>
  </si>
  <si>
    <t>ԾՏ</t>
  </si>
  <si>
    <t>106003</t>
  </si>
  <si>
    <t>Նախադպրոցական կրթություն (Արարատի մարզ)</t>
  </si>
  <si>
    <t>5-6 տարեկան երեխաների նախապատրաստում հանրակրթ. Դպրոցներում ուսուցմանը ապահովելով հավասար մեկնարկային պայմաններ</t>
  </si>
  <si>
    <t>Տարական կրթությաւն տրամադրում</t>
  </si>
  <si>
    <t>Միջնակարգ /լրիվ/  ընդհանուր կրթության  տրամադրում</t>
  </si>
  <si>
    <t>Ներառական կրթական ծառայությունների մատուցում ֆիզիկական և մտավոր արատներ ունեցող երեխաներին տարրական ընդհանուր կրթության մակարդակում</t>
  </si>
  <si>
    <t>Ներառական կրթական ծառայությունների մատուցում ֆիզիկական և մտավոր արատներ ունեցող երեխաներին տարրական ընդհանուր  կրթության մակարդակում</t>
  </si>
  <si>
    <t>Ներառական կրթությական ծառայությունների մատուցում ֆիզիկական և մտավոր արատներ ունեցող երեխաների միջնակարգ ընդհանուր մակարդակներում</t>
  </si>
  <si>
    <t>Երաժշտական և արվեստի դպրոցներում ազգային,փողային և լարային նվագարանների գծով ուսուցման կազմակերպում</t>
  </si>
  <si>
    <t>Թանգարանային ծառայություններ և ցուցահանդեսներ</t>
  </si>
  <si>
    <t>Թանգարանային առարկաների և հավաքածուների պահպանում,համալրում , հրապարակում</t>
  </si>
  <si>
    <t>16</t>
  </si>
  <si>
    <t xml:space="preserve">Մարզի բնակչ. Համար ցուցահանդես բեմադրություն և այլ միջոցառումների կազմակերպում </t>
  </si>
  <si>
    <t>Ազդեցություն չկա</t>
  </si>
  <si>
    <t>Պետական հիմնարկների և կազմակերպությունների աշխատողների սոցիալական փաթեթով ապահովում</t>
  </si>
  <si>
    <t>02</t>
  </si>
  <si>
    <t>ՀՀ Արարատի մարզպետարանի կողմից տարածքային կառավարման քաղաքականության իրականացման ծառայություններ</t>
  </si>
  <si>
    <t>Մարզպետարանի ենթակայության հիմնարկների (կրթական առող. Մշակ.) կառավարման ծառայություններ ինչպես նաև կրթության ճանապարհաշինության , քաղաքաշինության և այլ ոլորտներում հասրակական պատվերի տեղաբաշխում, բնապահպանական առողջ. Գյուղ. Սոց. Ապահ. և այլ ոլորտներում մարզային միջոցառումների համակարգում</t>
  </si>
  <si>
    <t>06</t>
  </si>
  <si>
    <t>04</t>
  </si>
  <si>
    <t>Ֆինասավորումը կատարվել է  սոցիալական փաթեթից օգտվող  աշխատակիցների թվին համապատասխան</t>
  </si>
  <si>
    <t>Հիմնական կրթության տրամադրում</t>
  </si>
  <si>
    <t>03</t>
  </si>
  <si>
    <t>Հանրապետական և մարզային նշանակության  ավտոճանապարհների բարելավման  և անվտանգ  երթևեկության  ծառայուններ /Արարատի մարզ/</t>
  </si>
  <si>
    <t xml:space="preserve">Հողային  պաստառի ,երթևեվեկելի  մասի արհեստական  կառույցների  և կահավորման  էլեմենտների  նորմատիվ  մակարդակում   պահպանում  և շահագործում /ձյան մաքրում, փոսային  նորոգումներ, մաքրման աշխատանքներ,ջրահեռացում ,նշագրում , կողնակների  հարթեցում  և լրացում , ընթացիկ  նորոգման աշխատանքներ/ </t>
  </si>
  <si>
    <t>Տարրական ընդհանուր հանրակրթություն /Արարատի մարզ/</t>
  </si>
  <si>
    <t>Հիմնական ընդհանուր հանրակրթություն /Արարատի մարզ/</t>
  </si>
  <si>
    <t>Միջնակարգ  ընդհանուր հանրակրթություն /Արարատի մարզ/</t>
  </si>
  <si>
    <t>Ներառական  կրթություն տարրական դպրոցում/Արարատի մարզ/</t>
  </si>
  <si>
    <t>Ներառական  կրթություն միջին դպրոցներում/Արարատի մարզ/</t>
  </si>
  <si>
    <t>Ներառական  կրթակություն ավագ դպրոցում/Արարատի մարզ/</t>
  </si>
  <si>
    <t>Ազգային,փողային և լարային նվագարանների գծով ուսուցմում/Արարատի մարզ/</t>
  </si>
  <si>
    <t>Մշակութային միջոցաառումների իրականացում/Արարատի մարզ/</t>
  </si>
  <si>
    <t>Սոցիալապես անապահով ընտանիքների երեխաների դասագրքերի  վարձավճարիների փոխհատուցում/Արարատի մարզ/</t>
  </si>
  <si>
    <t>Սոցիալապես անապահով ընտանիքների երեխաների դասագրքերի  վարձավճարիների փոխհատուցում</t>
  </si>
  <si>
    <t>Պետական հիմնարկների և կազմակերպությունների աշխատողների առողջապահական փաթեթի,հիփոթեքային  վարկի ուսման  վճարի և հանգստի  ապահովման գծով  ծախսերի փոխհատուցում</t>
  </si>
  <si>
    <t>ԵԿ</t>
  </si>
  <si>
    <t>ԿՀ</t>
  </si>
  <si>
    <t>Համակարգչային  սարքավորումներ</t>
  </si>
  <si>
    <t>համակարգչային սարքերի  ձեռք  բերում</t>
  </si>
  <si>
    <t>Դպրոցահասակ երեխաներին  սննդով ապահովում/Արարատի մարզ/</t>
  </si>
  <si>
    <t>Հանրակրթական դպրոցի  տարրական  դասարանների  աշակերտներին  սնունդով ապահովում</t>
  </si>
  <si>
    <t>09</t>
  </si>
  <si>
    <t xml:space="preserve">Այլընտրանքային  աշխատանքային  ծառայողներին  դրամական  բավարարման և դրամական փոխհատուցման տրամադրում </t>
  </si>
  <si>
    <t>ՀՀ Արարատի  մարզպետարանում այլընտրանքային ծառայության անցած  ՀՀ քաղաքացիներին &lt;&lt;Այլընտրանքային  ծառայության մասին&gt;&gt; ՀՀ օրենքով սահմանված  դրամական բավարարման և փոխհատուցումների տրամադրում</t>
  </si>
  <si>
    <t>Աջակցության ՀՀ  Արարատի  մարզի  համայնքներին  կրթական հաստատությունների  շենքային պայմանների  բարելավման  համար</t>
  </si>
  <si>
    <t>ՀՀ  Արարատի մարզի համայնքային  ենթակայության  մանկապարտեզների   և այլ կրթական  հաստատություների  վերանորոգում  և  կառուցում</t>
  </si>
  <si>
    <t>Աջակցություն  համայնքներին  մշակութային  հաստատությունների  շենքային պայմանների  բարելավման համար</t>
  </si>
  <si>
    <t>ՀՀ Արարատի մարզի  համայնքային  ենթակայության  մշակույթի տների,ակումբների  և կենտրոնների  վերանորոգում և կառուցում</t>
  </si>
  <si>
    <t>Ներդրումներ  կրթական ոլորտի  օբյեկտներում/Արարատի  Մարզ/</t>
  </si>
  <si>
    <t>Պետական աջակցություն տեղական ինքնակառավարման մարմիններին</t>
  </si>
  <si>
    <t>07</t>
  </si>
  <si>
    <t>Պետական աջակցություն ՀՀ Արարատի մարզի համայնքներին` նվազագույն աշխատավարձի, էլեկտրաէներգիայի և գազի սակագների բարձրացման, ինչպես նաև 1974 թվականից հետո ծնված նվազագույն աշխատավարձ ստացողների նպատակային սոցիալական վճարների հետ կապված, առաջացած լրացուցիչ ծախսերի փոխհատուցման համար</t>
  </si>
  <si>
    <t>69</t>
  </si>
  <si>
    <t>Պետական նշանակության ավտոճանապարհների հիմնանորոգում (ՀՀ Արարատի մարզպետարան)</t>
  </si>
  <si>
    <t>Տեղական նշանակության ավտոճանապարհների քայքայված ծածկի վերանորոգում, մաշված ծածկի փոխարինում</t>
  </si>
  <si>
    <t>ԱՁ</t>
  </si>
  <si>
    <t>Պետական աջակցություն սահմանամերձ համայնքներին</t>
  </si>
  <si>
    <t>Պետական աջակցություն ՀՀ Արարատի մարզի սահմանամերձ համայնքներին բնական գազի, էլեկտրաէներգիայի, գույքահարկի և հողի հարկի փոխհատուցման նպատակով</t>
  </si>
  <si>
    <t>ՀՀ Արարատի մարզպետարանում այլընտրանքային  աշխատանքային  ծառայության  անցած ՀՀ քաղաքացիներին &lt;&lt; Այլընտրանքային  ծառայության  մասին &gt;&gt;  ՀՀ  օրենքով  սահմանված  դրամական  բավարարման  և փոխհատուցումների  տրամադրում</t>
  </si>
  <si>
    <t>"06</t>
  </si>
  <si>
    <t>Աջակցություն ՀՀ Արարատի մարզի համայնքների ենթակայությամբ գործող կրթական օբյեկտների շենքային պայմանների բարելավման համար</t>
  </si>
  <si>
    <t>Պետական անհատույց աջակցություն ՀՀ համայնքների նախադպրոցական շենքերի հիմնանորոգման համար</t>
  </si>
  <si>
    <t>ՀՀ  Արարատի  մարզի համայնքներում հակակարկտային տեղադրում</t>
  </si>
  <si>
    <t>Պետական անհատույց աջակցություն ՀՀ Արարատի մարզի հակակարկտային տեղադրման նպատակով</t>
  </si>
  <si>
    <t>Աջակցություն ՀՀ Արարատի մարզի Այգավան  համայնքի բնակչին</t>
  </si>
  <si>
    <t>Պետական անհատույց աջակցություն՝ Այգավան  համայնքի բնակչին բնակարանային ապահովման նպատակով</t>
  </si>
  <si>
    <t>Ներդրումներ մշակութային օբյեկտներում</t>
  </si>
  <si>
    <t xml:space="preserve">Ներդրումներ՝ ՀՀ Արարատի մարզի մշակութային շենքերի կապիտալ վերանորոգման նպատակով </t>
  </si>
  <si>
    <t>Կրթական օբյեկտների հիմնանորոգում</t>
  </si>
  <si>
    <t>Ներդրումներ ՀՀ Արարատի մարզպետի կառավարման լիազորությունների տակ գտնվող հանրակրթական դպրոցների շենքերի կապիտալ վերանորոգման նպատակով</t>
  </si>
  <si>
    <t xml:space="preserve">Առողջապահական օբյեկտների հիմնանորոգում </t>
  </si>
  <si>
    <t xml:space="preserve">Ներդրումներ՝ ՀՀ Արարատի մարզի առողջապահական  շենքերի կապիտալ վերանորոգման նպատակով </t>
  </si>
  <si>
    <t xml:space="preserve">Նախագծային աշխատանքներ </t>
  </si>
  <si>
    <t xml:space="preserve">Շինարարության (հիմնանորոգման) համար անհրաժեշտ նախագծա-նախահաշվային փաստաթղթերի մշակման (լրամշակման) աշխատանքներ </t>
  </si>
  <si>
    <t>Գազատարների կառուցում</t>
  </si>
  <si>
    <t>05</t>
  </si>
  <si>
    <t xml:space="preserve">Բնակարանային ֆոնդ </t>
  </si>
  <si>
    <t xml:space="preserve">ՀՀ Արարատի մարզի համայնքներում բազմաբնակարան բնակելի շենքերի տանիքների նորոգում </t>
  </si>
  <si>
    <t>Տեղական նշանակության ճանապարհների և կամուրջների հիմնանորոգում</t>
  </si>
  <si>
    <t xml:space="preserve">Ավտոճանապարհների քայքայված ծածկի նորոգում, մաշված ծածկի փոխարինում </t>
  </si>
  <si>
    <t xml:space="preserve">Տեխնիկական հսկողության աշխատանքներ </t>
  </si>
  <si>
    <t xml:space="preserve">Շինարարության (հիմնանորոգման) համար անհրաժեշտ տեխնիկական հսկողության աշխատանքներ </t>
  </si>
  <si>
    <t>"03</t>
  </si>
  <si>
    <t>Աջակցություն ՀՀ Արարատի մարզի մի շարք համայնքների համայնքային խնդիրների լուծման նպատակով</t>
  </si>
  <si>
    <t xml:space="preserve">Հայաստանի Հանրապետության Արարատի մարզի Գոռավանի և Սուրենավանի գյուղական համայնք­ների համայնքային խնդիրների լուծում </t>
  </si>
  <si>
    <t>ՀՀ  Արարատի մարզպետի  ենթակայության հանրակրթական  դպրոցների  շենքերի/մասնաշենքերի/ հիմնանորոգում/համաշինարարական աշխատանքներ,ջեռուցման  համակարգի  իրականացում,ներքին  հարդարում ,տարածքի բարեկարգում</t>
  </si>
  <si>
    <t>«Լավագույն մարզական ընտանիք» մրցույթի անցկացում</t>
  </si>
  <si>
    <t>ՀՀ Նախագահի մրցանակի համար «Լավագույն մարզական ընտանիք» մրցույթի անցկացում</t>
  </si>
  <si>
    <t>Աջակցություն ՀՀ Արարատի մարզի Այգեստանի գյուղական համայնքին</t>
  </si>
  <si>
    <t xml:space="preserve">Պետական աջակցություն՝ ՀՀ Արարատի մարզի Այգեստանի գյուղական համայնքի արտեզյան հորի շահագործման համար ենթակայան տեղադրելու և մանկապարտեզի գույքի ձեռքբերման նպատակով </t>
  </si>
  <si>
    <t>Աջակցություն ՀՀ Արարատի մարզի Արալեզի համայնքի Ցեղասպանության 100-ամյակին նվիրված հուշահա­մա­լիրի կառուցապատմանը</t>
  </si>
  <si>
    <t xml:space="preserve">Աջակցություն ՀՀ Արարատի մարզի Արալեզի համայնքի Ցեղասպանության 100-ամյակին նվիրված հուշահա­մա­լիրի կառուցապատման 2-րդ փուլի աշխատանքների ավարտման համար </t>
  </si>
  <si>
    <t>Այլընտրանքային աշխատանքային ծառայողներին դրամական բավարարման և դրամական փոխհատուցման տրամադրում</t>
  </si>
  <si>
    <t>ՀՀ Արարատի մարզպետարանում այլընտրանքային աշխատանքային ծառայության անցած ՀՀ քաղաքացիներին «Այլընտրանքային ծառայության մասին» ՀՀ օրենքով սահմանված դրամական բավարարման և փոխհատուցումների տրամադրում</t>
  </si>
  <si>
    <t>01</t>
  </si>
  <si>
    <t>Աջակցություն ՀՀ Արարատի մարզի Արտաշատի քաղաքային և Ոստանի գյուղական համայնքներին</t>
  </si>
  <si>
    <t xml:space="preserve">Պետական աջակցություն ՀՀ Արարատի մարզի Արտաշատի քաղաքային համայնքի բազմաբնակարան բնակելի շենքերի և Ոստանի գյուղական համայնքի մշակույթի շենքի տանիքների վերանորոգման նպատակով </t>
  </si>
  <si>
    <t>ծախսերը կատարվել են ներկայացված հաշիվ ապրանքագրերի հիման վրա</t>
  </si>
  <si>
    <t>ծախսերը կատարվել են  ըստ կնքված պայմանագրերի</t>
  </si>
  <si>
    <t>ծախսերը կատարվել են  հաշիվ ապրանքագրերի հիման վրա</t>
  </si>
  <si>
    <t>ծախսերը  կատարվել են  հիմնավորող փաստաթղթերի հիման վրա</t>
  </si>
  <si>
    <t>01.01.15-01.01.16</t>
  </si>
  <si>
    <t>+18930.6</t>
  </si>
  <si>
    <t>Ոռոգման համակարգեր</t>
  </si>
  <si>
    <t xml:space="preserve">Ներդրումներ ՀՀ Արարատի մարզի առողջապահական  շենքերի  վերանորոգման նպատակով </t>
  </si>
  <si>
    <t>+300.0</t>
  </si>
  <si>
    <t>+660.0</t>
  </si>
  <si>
    <t xml:space="preserve"> ծախսերը կատարվել են ներկայացված հաշիվ ապրանքագրերի հիման վրա</t>
  </si>
  <si>
    <t>Տարեվերջի աշակերտների թվի փաստացի ճշտմամբ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</si>
  <si>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</si>
  <si>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</si>
  <si>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</si>
  <si>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01.01.15թ.- 01.01.16թ. ժամանակահատվածի համար</t>
  </si>
  <si>
    <t>Հայաստանի Հանրապետության Արարատի մարզպետարան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</si>
</sst>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93" formatCode="_-* #,##0.00_р_._-;\-* #,##0.00_р_._-;_-* &quot;-&quot;??_р_._-;_-@_-"/>
    <numFmt numFmtId="203" formatCode="0.0"/>
  </numFmts>
  <fonts count="29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Armenian"/>
      <family val="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yr"/>
      <family val="2"/>
    </font>
    <font>
      <sz val="9"/>
      <color indexed="8"/>
      <name val="GHEA Grapalat"/>
      <family val="3"/>
    </font>
    <font>
      <sz val="8"/>
      <color indexed="8"/>
      <name val="GHEA Grapalat"/>
      <family val="3"/>
    </font>
    <font>
      <sz val="8"/>
      <name val="Arial Cyr"/>
      <charset val="204"/>
    </font>
    <font>
      <sz val="12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charset val="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9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1" fillId="0" borderId="0"/>
    <xf numFmtId="0" fontId="28" fillId="0" borderId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3">
    <xf numFmtId="0" fontId="0" fillId="0" borderId="0" xfId="0"/>
    <xf numFmtId="0" fontId="22" fillId="0" borderId="0" xfId="40" applyFont="1" applyFill="1" applyBorder="1" applyAlignment="1" applyProtection="1">
      <alignment wrapText="1"/>
      <protection hidden="1"/>
    </xf>
    <xf numFmtId="0" fontId="22" fillId="0" borderId="0" xfId="0" applyFont="1" applyFill="1" applyBorder="1"/>
    <xf numFmtId="49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quotePrefix="1" applyFont="1" applyFill="1" applyBorder="1" applyAlignment="1">
      <alignment horizontal="center" vertical="center"/>
    </xf>
    <xf numFmtId="0" fontId="23" fillId="0" borderId="10" xfId="40" applyFont="1" applyFill="1" applyBorder="1" applyAlignment="1" applyProtection="1">
      <alignment vertical="center" wrapText="1"/>
      <protection locked="0"/>
    </xf>
    <xf numFmtId="0" fontId="23" fillId="0" borderId="10" xfId="0" applyFont="1" applyFill="1" applyBorder="1" applyAlignment="1">
      <alignment vertical="center"/>
    </xf>
    <xf numFmtId="0" fontId="26" fillId="0" borderId="0" xfId="0" applyFont="1" applyBorder="1" applyAlignment="1" applyProtection="1">
      <alignment wrapText="1"/>
      <protection locked="0"/>
    </xf>
    <xf numFmtId="0" fontId="26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6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center" vertical="center"/>
    </xf>
    <xf numFmtId="193" fontId="22" fillId="0" borderId="0" xfId="28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/>
    <xf numFmtId="43" fontId="22" fillId="0" borderId="0" xfId="0" applyNumberFormat="1" applyFont="1" applyFill="1" applyBorder="1" applyAlignment="1">
      <alignment horizontal="center" vertical="center"/>
    </xf>
    <xf numFmtId="0" fontId="23" fillId="0" borderId="10" xfId="40" applyFont="1" applyFill="1" applyBorder="1" applyAlignment="1" applyProtection="1">
      <alignment horizontal="center" vertical="center" wrapText="1"/>
      <protection hidden="1"/>
    </xf>
    <xf numFmtId="0" fontId="23" fillId="0" borderId="10" xfId="40" applyFont="1" applyFill="1" applyBorder="1" applyAlignment="1" applyProtection="1">
      <alignment vertical="center" wrapText="1"/>
      <protection hidden="1"/>
    </xf>
    <xf numFmtId="0" fontId="23" fillId="0" borderId="10" xfId="40" applyFont="1" applyFill="1" applyBorder="1" applyAlignment="1" applyProtection="1">
      <alignment horizontal="center" wrapText="1"/>
      <protection hidden="1"/>
    </xf>
    <xf numFmtId="49" fontId="23" fillId="0" borderId="10" xfId="40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40" applyFont="1" applyFill="1" applyBorder="1" applyAlignment="1" applyProtection="1">
      <alignment horizontal="center" vertical="center" wrapText="1"/>
      <protection locked="0"/>
    </xf>
    <xf numFmtId="193" fontId="23" fillId="0" borderId="10" xfId="28" applyFont="1" applyFill="1" applyBorder="1" applyAlignment="1" applyProtection="1">
      <alignment horizontal="center" vertical="center" wrapText="1"/>
      <protection locked="0"/>
    </xf>
    <xf numFmtId="193" fontId="23" fillId="0" borderId="10" xfId="28" quotePrefix="1" applyFont="1" applyFill="1" applyBorder="1" applyAlignment="1" applyProtection="1">
      <alignment horizontal="center" vertical="center" wrapText="1"/>
      <protection locked="0"/>
    </xf>
    <xf numFmtId="193" fontId="23" fillId="0" borderId="10" xfId="28" applyFont="1" applyFill="1" applyBorder="1" applyAlignment="1" applyProtection="1">
      <alignment vertical="center" wrapText="1"/>
      <protection locked="0"/>
    </xf>
    <xf numFmtId="0" fontId="23" fillId="0" borderId="10" xfId="40" quotePrefix="1" applyFont="1" applyFill="1" applyBorder="1" applyAlignment="1" applyProtection="1">
      <alignment horizontal="center" vertical="center" wrapText="1"/>
      <protection locked="0"/>
    </xf>
    <xf numFmtId="1" fontId="23" fillId="0" borderId="10" xfId="40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40" quotePrefix="1" applyNumberFormat="1" applyFont="1" applyFill="1" applyBorder="1" applyAlignment="1" applyProtection="1">
      <alignment horizontal="center" vertical="center" wrapText="1"/>
      <protection locked="0"/>
    </xf>
    <xf numFmtId="1" fontId="23" fillId="0" borderId="10" xfId="40" quotePrefix="1" applyNumberFormat="1" applyFont="1" applyFill="1" applyBorder="1" applyAlignment="1" applyProtection="1">
      <alignment horizontal="center" vertical="center" wrapText="1"/>
      <protection locked="0"/>
    </xf>
    <xf numFmtId="203" fontId="23" fillId="0" borderId="10" xfId="40" quotePrefix="1" applyNumberFormat="1" applyFont="1" applyFill="1" applyBorder="1" applyAlignment="1" applyProtection="1">
      <alignment horizontal="center" vertical="center" wrapText="1"/>
      <protection locked="0"/>
    </xf>
    <xf numFmtId="193" fontId="23" fillId="0" borderId="10" xfId="28" applyFont="1" applyFill="1" applyBorder="1" applyAlignment="1">
      <alignment vertical="center"/>
    </xf>
    <xf numFmtId="0" fontId="23" fillId="0" borderId="10" xfId="40" applyFont="1" applyFill="1" applyBorder="1" applyAlignment="1" applyProtection="1">
      <alignment wrapText="1"/>
      <protection locked="0"/>
    </xf>
    <xf numFmtId="0" fontId="23" fillId="0" borderId="10" xfId="4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3" fillId="0" borderId="10" xfId="40" applyFont="1" applyFill="1" applyBorder="1" applyAlignment="1" applyProtection="1">
      <alignment horizontal="center" vertical="center" wrapText="1"/>
      <protection hidden="1"/>
    </xf>
    <xf numFmtId="0" fontId="23" fillId="0" borderId="10" xfId="40" applyFont="1" applyFill="1" applyBorder="1" applyAlignment="1" applyProtection="1">
      <alignment horizontal="center" vertical="center" textRotation="90" wrapText="1"/>
      <protection hidden="1"/>
    </xf>
    <xf numFmtId="0" fontId="23" fillId="0" borderId="10" xfId="0" applyFont="1" applyFill="1" applyBorder="1" applyAlignment="1">
      <alignment horizontal="center" vertical="center" wrapText="1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_Hashvetvutjunner" xfId="40"/>
    <cellStyle name="Note 2" xfId="41"/>
    <cellStyle name="Output 2" xfId="42"/>
    <cellStyle name="Style 1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activeCell="D19" sqref="D19"/>
    </sheetView>
  </sheetViews>
  <sheetFormatPr defaultRowHeight="13.5"/>
  <cols>
    <col min="1" max="1" width="5.140625" style="8" customWidth="1"/>
    <col min="2" max="5" width="9.140625" style="8"/>
    <col min="6" max="6" width="11" style="8" customWidth="1"/>
    <col min="7" max="7" width="9.140625" style="8"/>
    <col min="8" max="8" width="10.7109375" style="8" customWidth="1"/>
    <col min="9" max="11" width="9.140625" style="8"/>
    <col min="12" max="12" width="34.5703125" style="8" customWidth="1"/>
    <col min="13" max="13" width="13.85546875" style="8" customWidth="1"/>
    <col min="14" max="16384" width="9.140625" style="8"/>
  </cols>
  <sheetData>
    <row r="1" spans="1:14" ht="20.25" customHeight="1">
      <c r="M1" s="12" t="s">
        <v>150</v>
      </c>
    </row>
    <row r="2" spans="1:14" ht="20.25" customHeight="1">
      <c r="M2" s="12"/>
    </row>
    <row r="3" spans="1:14" ht="20.25" customHeight="1">
      <c r="M3" s="12"/>
    </row>
    <row r="5" spans="1:14" ht="17.25">
      <c r="A5" s="37"/>
      <c r="C5" s="9"/>
      <c r="D5" s="9"/>
      <c r="L5" s="10"/>
    </row>
    <row r="6" spans="1:14">
      <c r="A6" s="37"/>
      <c r="C6" s="9"/>
      <c r="D6" s="9"/>
    </row>
    <row r="7" spans="1:14" ht="17.25">
      <c r="A7" s="36" t="s">
        <v>151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47.25" customHeight="1">
      <c r="A8" s="38" t="s">
        <v>152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5"/>
    </row>
    <row r="9" spans="1:14" ht="39.75" customHeight="1">
      <c r="A9" s="39" t="s">
        <v>154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4" ht="17.25">
      <c r="A10" s="36" t="s">
        <v>153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4" ht="17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4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</sheetData>
  <mergeCells count="5">
    <mergeCell ref="A10:M10"/>
    <mergeCell ref="A5:A6"/>
    <mergeCell ref="A7:M7"/>
    <mergeCell ref="A8:M8"/>
    <mergeCell ref="A9:M9"/>
  </mergeCells>
  <phoneticPr fontId="24" type="noConversion"/>
  <dataValidations count="8">
    <dataValidation type="custom" allowBlank="1" showInputMessage="1" showErrorMessage="1" sqref="N48">
      <formula1>IF(OR($O46="",ISBLANK($O46),$O46="ù³Ý³Ï³Ï³Ý", $O46="ß³Ñ³éáõÝ»ñÇ ù³Ý³ÏÁ", $O46="³ÏïÇíÇ Í³é³ÛáõÃÛ³Ý Ï³ÝË³ï»ëíáÕ Å³ÙÏ»ïÁ", $O46="í³ñÏ ëï³óáÕ ³ÝÓ³Ýó ù³Ý³ÏÁ",$O46="í³ñÏ ëï³óáÕ Ï³½Ù³Ï»ñåáõÃÛáõÝÝ»ñÇ ù³Ý³ÏÁ"),ISNUMBER(N48),TRUE)</formula1>
    </dataValidation>
    <dataValidation type="custom" allowBlank="1" showInputMessage="1" showErrorMessage="1" sqref="N44 N46:N47">
      <formula1>IF(OR($O43="",ISBLANK($O43),$O43="ù³Ý³Ï³Ï³Ý", $O43="ß³Ñ³éáõÝ»ñÇ ù³Ý³ÏÁ", $O43="³ÏïÇíÇ Í³é³ÛáõÃÛ³Ý Ï³ÝË³ï»ëíáÕ Å³ÙÏ»ïÁ", $O43="í³ñÏ ëï³óáÕ ³ÝÓ³Ýó ù³Ý³ÏÁ",$O43="í³ñÏ ëï³óáÕ Ï³½Ù³Ï»ñåáõÃÛáõÝÝ»ñÇ ù³Ý³ÏÁ"),ISNUMBER(N44),TRUE)</formula1>
    </dataValidation>
    <dataValidation type="custom" allowBlank="1" showInputMessage="1" showErrorMessage="1" sqref="N45">
      <formula1>IF(OR($O42="",ISBLANK($O42),$O42="ù³Ý³Ï³Ï³Ý", $O42="ß³Ñ³éáõÝ»ñÇ ù³Ý³ÏÁ", $O42="³ÏïÇíÇ Í³é³ÛáõÃÛ³Ý Ï³ÝË³ï»ëíáÕ Å³ÙÏ»ïÁ", $O42="í³ñÏ ëï³óáÕ ³ÝÓ³Ýó ù³Ý³ÏÁ",$O42="í³ñÏ ëï³óáÕ Ï³½Ù³Ï»ñåáõÃÛáõÝÝ»ñÇ ù³Ý³ÏÁ"),ISNUMBER(N45),TRUE)</formula1>
    </dataValidation>
    <dataValidation type="custom" allowBlank="1" showInputMessage="1" showErrorMessage="1" sqref="N40:N43">
      <formula1>IF(OR($O40="",ISBLANK($O40),$O40="ù³Ý³Ï³Ï³Ý", $O40="ß³Ñ³éáõÝ»ñÇ ù³Ý³ÏÁ", $O40="³ÏïÇíÇ Í³é³ÛáõÃÛ³Ý Ï³ÝË³ï»ëíáÕ Å³ÙÏ»ïÁ", $O40="í³ñÏ ëï³óáÕ ³ÝÓ³Ýó ù³Ý³ÏÁ",$O40="í³ñÏ ëï³óáÕ Ï³½Ù³Ï»ñåáõÃÛáõÝÝ»ñÇ ù³Ý³ÏÁ"),ISNUMBER(N40),TRUE)</formula1>
    </dataValidation>
    <dataValidation type="custom" allowBlank="1" showInputMessage="1" showErrorMessage="1" sqref="K44:K48">
      <formula1>IF(OR($O43="",ISBLANK($O43),$O43="ù³Ý³Ï³Ï³Ý", $O43="ß³Ñ³éáõÝ»ñÇ ù³Ý³ÏÁ", $O43="³ÏïÇíÇ Í³é³ÛáõÃÛ³Ý Ï³ÝË³ï»ëíáÕ Å³ÙÏ»ïÁ", $O43="³ÏïÇíÇ ï³ñÇùÁ"),ISNUMBER(K44),TRUE)</formula1>
    </dataValidation>
    <dataValidation type="custom" allowBlank="1" showInputMessage="1" showErrorMessage="1" sqref="K40:K43">
      <formula1>IF(OR($O40="",ISBLANK($O40),$O40="ù³Ý³Ï³Ï³Ý", $O40="ß³Ñ³éáõÝ»ñÇ ù³Ý³ÏÁ", $O40="³ÏïÇíÇ Í³é³ÛáõÃÛ³Ý Ï³ÝË³ï»ëíáÕ Å³ÙÏ»ïÁ", $O40="³ÏïÇíÇ ï³ñÇùÁ"),ISNUMBER(K40),TRUE)</formula1>
    </dataValidation>
    <dataValidation type="custom" allowBlank="1" showInputMessage="1" showErrorMessage="1" sqref="K49">
      <formula1>IF(OR($O47="",ISBLANK($O47),$O47="ù³Ý³Ï³Ï³Ý", $O47="ß³Ñ³éáõÝ»ñÇ ù³Ý³ÏÁ", $O47="³ÏïÇíÇ Í³é³ÛáõÃÛ³Ý Ï³ÝË³ï»ëíáÕ Å³ÙÏ»ïÁ", $O47="³ÏïÇíÇ ï³ñÇùÁ"),ISNUMBER(K49),TRUE)</formula1>
    </dataValidation>
    <dataValidation type="list" allowBlank="1" showInputMessage="1" showErrorMessage="1" sqref="J68:J69 J65 J53 J40:J48 J58:J60 J78 J72:J73">
      <formula1>$AS$6:$AS$16</formula1>
    </dataValidation>
  </dataValidations>
  <pageMargins left="0.27" right="0.28000000000000003" top="0.17" bottom="0.33" header="0.17" footer="0.17"/>
  <pageSetup paperSize="9" scale="96" firstPageNumber="2801" orientation="landscape" useFirstPageNumber="1" horizontalDpi="1200" verticalDpi="0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tabSelected="1" zoomScaleNormal="100" zoomScaleSheetLayoutView="100" workbookViewId="0">
      <selection activeCell="H1" sqref="H1:H2"/>
    </sheetView>
  </sheetViews>
  <sheetFormatPr defaultRowHeight="13.5"/>
  <cols>
    <col min="1" max="1" width="6.85546875" style="15" customWidth="1"/>
    <col min="2" max="2" width="2.5703125" style="13" customWidth="1"/>
    <col min="3" max="3" width="5.42578125" style="13" customWidth="1"/>
    <col min="4" max="4" width="4.140625" style="13" customWidth="1"/>
    <col min="5" max="5" width="4" style="13" customWidth="1"/>
    <col min="6" max="6" width="2.7109375" style="13" customWidth="1"/>
    <col min="7" max="7" width="2.85546875" style="13" customWidth="1"/>
    <col min="8" max="8" width="20.28515625" style="16" customWidth="1"/>
    <col min="9" max="9" width="32.7109375" style="16" customWidth="1"/>
    <col min="10" max="10" width="8.5703125" style="16" customWidth="1"/>
    <col min="11" max="11" width="11.42578125" style="16" customWidth="1"/>
    <col min="12" max="12" width="9.5703125" style="13" customWidth="1"/>
    <col min="13" max="13" width="11.140625" style="13" customWidth="1"/>
    <col min="14" max="14" width="15.85546875" style="13" customWidth="1"/>
    <col min="15" max="15" width="11.5703125" style="13" customWidth="1"/>
    <col min="16" max="16" width="15.42578125" style="16" customWidth="1"/>
    <col min="17" max="17" width="15.7109375" style="13" customWidth="1"/>
    <col min="18" max="18" width="14.140625" style="13" customWidth="1"/>
    <col min="19" max="19" width="13.7109375" style="13" customWidth="1"/>
    <col min="20" max="20" width="15" style="13" customWidth="1"/>
    <col min="21" max="21" width="11.28515625" style="13" customWidth="1"/>
    <col min="22" max="22" width="16.5703125" style="16" customWidth="1"/>
    <col min="23" max="23" width="29.85546875" style="16" customWidth="1"/>
    <col min="24" max="24" width="31.42578125" style="16" customWidth="1"/>
    <col min="25" max="25" width="24.42578125" style="16" customWidth="1"/>
    <col min="26" max="16384" width="9.140625" style="2"/>
  </cols>
  <sheetData>
    <row r="1" spans="1:40" s="1" customFormat="1" ht="27" customHeight="1">
      <c r="A1" s="41" t="s">
        <v>0</v>
      </c>
      <c r="B1" s="41" t="s">
        <v>1</v>
      </c>
      <c r="C1" s="40" t="s">
        <v>33</v>
      </c>
      <c r="D1" s="40"/>
      <c r="E1" s="40"/>
      <c r="F1" s="41" t="s">
        <v>29</v>
      </c>
      <c r="G1" s="41" t="s">
        <v>37</v>
      </c>
      <c r="H1" s="40" t="s">
        <v>2</v>
      </c>
      <c r="I1" s="40" t="s">
        <v>3</v>
      </c>
      <c r="J1" s="40" t="s">
        <v>4</v>
      </c>
      <c r="K1" s="40" t="s">
        <v>5</v>
      </c>
      <c r="L1" s="40"/>
      <c r="M1" s="40"/>
      <c r="N1" s="40"/>
      <c r="O1" s="40"/>
      <c r="P1" s="40"/>
      <c r="Q1" s="40" t="s">
        <v>6</v>
      </c>
      <c r="R1" s="40"/>
      <c r="S1" s="40"/>
      <c r="T1" s="42"/>
      <c r="U1" s="42"/>
      <c r="V1" s="42"/>
      <c r="W1" s="40" t="s">
        <v>7</v>
      </c>
      <c r="X1" s="40"/>
      <c r="Y1" s="40"/>
    </row>
    <row r="2" spans="1:40" s="1" customFormat="1" ht="116.25" customHeight="1">
      <c r="A2" s="41"/>
      <c r="B2" s="41"/>
      <c r="C2" s="20" t="s">
        <v>33</v>
      </c>
      <c r="D2" s="40" t="s">
        <v>34</v>
      </c>
      <c r="E2" s="40"/>
      <c r="F2" s="41"/>
      <c r="G2" s="41"/>
      <c r="H2" s="40"/>
      <c r="I2" s="40"/>
      <c r="J2" s="40"/>
      <c r="K2" s="19" t="s">
        <v>30</v>
      </c>
      <c r="L2" s="19" t="s">
        <v>31</v>
      </c>
      <c r="M2" s="19" t="s">
        <v>32</v>
      </c>
      <c r="N2" s="19" t="s">
        <v>9</v>
      </c>
      <c r="O2" s="19" t="s">
        <v>10</v>
      </c>
      <c r="P2" s="19" t="s">
        <v>11</v>
      </c>
      <c r="Q2" s="19" t="s">
        <v>12</v>
      </c>
      <c r="R2" s="19" t="s">
        <v>8</v>
      </c>
      <c r="S2" s="19" t="s">
        <v>13</v>
      </c>
      <c r="T2" s="19" t="s">
        <v>14</v>
      </c>
      <c r="U2" s="19" t="s">
        <v>15</v>
      </c>
      <c r="V2" s="19" t="s">
        <v>16</v>
      </c>
      <c r="W2" s="19" t="s">
        <v>17</v>
      </c>
      <c r="X2" s="19" t="s">
        <v>18</v>
      </c>
      <c r="Y2" s="19" t="s">
        <v>19</v>
      </c>
    </row>
    <row r="3" spans="1:40" s="1" customFormat="1" ht="12" customHeight="1">
      <c r="A3" s="21" t="s">
        <v>20</v>
      </c>
      <c r="B3" s="21" t="s">
        <v>21</v>
      </c>
      <c r="C3" s="21" t="s">
        <v>22</v>
      </c>
      <c r="D3" s="21" t="s">
        <v>23</v>
      </c>
      <c r="E3" s="21" t="s">
        <v>24</v>
      </c>
      <c r="F3" s="21" t="s">
        <v>35</v>
      </c>
      <c r="G3" s="21" t="s">
        <v>25</v>
      </c>
      <c r="H3" s="21" t="s">
        <v>26</v>
      </c>
      <c r="I3" s="21" t="s">
        <v>27</v>
      </c>
      <c r="J3" s="21" t="s">
        <v>36</v>
      </c>
      <c r="K3" s="21">
        <v>1</v>
      </c>
      <c r="L3" s="21">
        <v>2</v>
      </c>
      <c r="M3" s="21">
        <v>3</v>
      </c>
      <c r="N3" s="21">
        <v>4</v>
      </c>
      <c r="O3" s="21">
        <v>5</v>
      </c>
      <c r="P3" s="21">
        <v>6</v>
      </c>
      <c r="Q3" s="21">
        <v>7</v>
      </c>
      <c r="R3" s="21">
        <v>8</v>
      </c>
      <c r="S3" s="21">
        <v>9</v>
      </c>
      <c r="T3" s="21">
        <v>10</v>
      </c>
      <c r="U3" s="21">
        <v>11</v>
      </c>
      <c r="V3" s="21">
        <v>12</v>
      </c>
      <c r="W3" s="21">
        <v>13</v>
      </c>
      <c r="X3" s="21">
        <v>14</v>
      </c>
      <c r="Y3" s="21">
        <v>15</v>
      </c>
    </row>
    <row r="4" spans="1:40" ht="165" customHeight="1">
      <c r="A4" s="22" t="s">
        <v>40</v>
      </c>
      <c r="B4" s="23">
        <v>1</v>
      </c>
      <c r="C4" s="23">
        <v>1002</v>
      </c>
      <c r="D4" s="23" t="s">
        <v>38</v>
      </c>
      <c r="E4" s="22" t="s">
        <v>55</v>
      </c>
      <c r="F4" s="22"/>
      <c r="G4" s="23"/>
      <c r="H4" s="34" t="s">
        <v>56</v>
      </c>
      <c r="I4" s="34" t="s">
        <v>57</v>
      </c>
      <c r="J4" s="6" t="s">
        <v>28</v>
      </c>
      <c r="K4" s="23">
        <v>169</v>
      </c>
      <c r="L4" s="24">
        <v>0</v>
      </c>
      <c r="M4" s="23">
        <v>169</v>
      </c>
      <c r="N4" s="23">
        <v>169</v>
      </c>
      <c r="O4" s="24">
        <f t="shared" ref="O4:O10" si="0">N4-M4</f>
        <v>0</v>
      </c>
      <c r="P4" s="6"/>
      <c r="Q4" s="24">
        <v>476222.4</v>
      </c>
      <c r="R4" s="25"/>
      <c r="S4" s="24">
        <f>Q4</f>
        <v>476222.4</v>
      </c>
      <c r="T4" s="24">
        <v>462348.14</v>
      </c>
      <c r="U4" s="24">
        <f>T4-S4</f>
        <v>-13874.260000000009</v>
      </c>
      <c r="V4" s="26" t="s">
        <v>148</v>
      </c>
      <c r="W4" s="6" t="s">
        <v>53</v>
      </c>
      <c r="X4" s="6"/>
      <c r="Y4" s="23" t="s">
        <v>142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77.25" customHeight="1">
      <c r="A5" s="22" t="s">
        <v>40</v>
      </c>
      <c r="B5" s="23">
        <v>1</v>
      </c>
      <c r="C5" s="23">
        <v>1002</v>
      </c>
      <c r="D5" s="23" t="s">
        <v>77</v>
      </c>
      <c r="E5" s="22" t="s">
        <v>55</v>
      </c>
      <c r="F5" s="22"/>
      <c r="G5" s="23"/>
      <c r="H5" s="34" t="s">
        <v>78</v>
      </c>
      <c r="I5" s="34" t="s">
        <v>79</v>
      </c>
      <c r="J5" s="6" t="s">
        <v>28</v>
      </c>
      <c r="K5" s="23"/>
      <c r="L5" s="23"/>
      <c r="M5" s="23"/>
      <c r="N5" s="23"/>
      <c r="O5" s="23"/>
      <c r="P5" s="6"/>
      <c r="Q5" s="24">
        <v>3000</v>
      </c>
      <c r="R5" s="25"/>
      <c r="S5" s="24">
        <v>3000</v>
      </c>
      <c r="T5" s="24">
        <v>2993.32</v>
      </c>
      <c r="U5" s="24">
        <f>T5-S5</f>
        <v>-6.6799999999998363</v>
      </c>
      <c r="V5" s="26" t="s">
        <v>140</v>
      </c>
      <c r="W5" s="6" t="s">
        <v>53</v>
      </c>
      <c r="X5" s="6"/>
      <c r="Y5" s="23" t="s">
        <v>142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05.75" customHeight="1">
      <c r="A6" s="22" t="s">
        <v>40</v>
      </c>
      <c r="B6" s="23">
        <v>1</v>
      </c>
      <c r="C6" s="23">
        <v>1146</v>
      </c>
      <c r="D6" s="23" t="s">
        <v>38</v>
      </c>
      <c r="E6" s="23">
        <v>105</v>
      </c>
      <c r="F6" s="22"/>
      <c r="G6" s="23"/>
      <c r="H6" s="34" t="s">
        <v>41</v>
      </c>
      <c r="I6" s="34" t="s">
        <v>42</v>
      </c>
      <c r="J6" s="6" t="s">
        <v>28</v>
      </c>
      <c r="K6" s="23">
        <v>619</v>
      </c>
      <c r="L6" s="23"/>
      <c r="M6" s="23">
        <v>619</v>
      </c>
      <c r="N6" s="23">
        <v>619</v>
      </c>
      <c r="O6" s="24">
        <f t="shared" si="0"/>
        <v>0</v>
      </c>
      <c r="P6" s="6"/>
      <c r="Q6" s="24">
        <v>70974.899999999994</v>
      </c>
      <c r="R6" s="25">
        <v>2478.1</v>
      </c>
      <c r="S6" s="24">
        <v>73453</v>
      </c>
      <c r="T6" s="24">
        <v>73353.399999999994</v>
      </c>
      <c r="U6" s="24">
        <f t="shared" ref="U6:U47" si="1">T6-S6</f>
        <v>-99.600000000005821</v>
      </c>
      <c r="V6" s="26" t="s">
        <v>149</v>
      </c>
      <c r="W6" s="6" t="s">
        <v>53</v>
      </c>
      <c r="X6" s="6"/>
      <c r="Y6" s="23" t="s">
        <v>142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38.25">
      <c r="A7" s="22" t="s">
        <v>40</v>
      </c>
      <c r="B7" s="23">
        <v>1</v>
      </c>
      <c r="C7" s="23">
        <v>1146</v>
      </c>
      <c r="D7" s="23" t="s">
        <v>38</v>
      </c>
      <c r="E7" s="27" t="s">
        <v>58</v>
      </c>
      <c r="F7" s="22"/>
      <c r="G7" s="23"/>
      <c r="H7" s="34" t="s">
        <v>65</v>
      </c>
      <c r="I7" s="34" t="s">
        <v>43</v>
      </c>
      <c r="J7" s="6" t="s">
        <v>28</v>
      </c>
      <c r="K7" s="23">
        <v>13121</v>
      </c>
      <c r="L7" s="23"/>
      <c r="M7" s="23">
        <v>13121</v>
      </c>
      <c r="N7" s="23">
        <v>13121</v>
      </c>
      <c r="O7" s="24">
        <f t="shared" si="0"/>
        <v>0</v>
      </c>
      <c r="P7" s="6"/>
      <c r="Q7" s="24">
        <v>2259138.7999999998</v>
      </c>
      <c r="R7" s="25"/>
      <c r="S7" s="24">
        <v>2259138.7999999998</v>
      </c>
      <c r="T7" s="24">
        <v>2259072.4</v>
      </c>
      <c r="U7" s="24">
        <f t="shared" si="1"/>
        <v>-66.399999999906868</v>
      </c>
      <c r="V7" s="26" t="s">
        <v>149</v>
      </c>
      <c r="W7" s="6" t="s">
        <v>53</v>
      </c>
      <c r="X7" s="6"/>
      <c r="Y7" s="23" t="s">
        <v>142</v>
      </c>
    </row>
    <row r="8" spans="1:40" ht="47.25" customHeight="1">
      <c r="A8" s="22" t="s">
        <v>40</v>
      </c>
      <c r="B8" s="23">
        <v>1</v>
      </c>
      <c r="C8" s="23">
        <v>1146</v>
      </c>
      <c r="D8" s="23" t="s">
        <v>38</v>
      </c>
      <c r="E8" s="23">
        <v>18</v>
      </c>
      <c r="F8" s="22"/>
      <c r="G8" s="23"/>
      <c r="H8" s="34" t="s">
        <v>66</v>
      </c>
      <c r="I8" s="34" t="s">
        <v>61</v>
      </c>
      <c r="J8" s="6" t="s">
        <v>28</v>
      </c>
      <c r="K8" s="23">
        <v>12995</v>
      </c>
      <c r="L8" s="23"/>
      <c r="M8" s="23">
        <v>12995</v>
      </c>
      <c r="N8" s="23">
        <v>12995</v>
      </c>
      <c r="O8" s="24">
        <f t="shared" si="0"/>
        <v>0</v>
      </c>
      <c r="P8" s="6"/>
      <c r="Q8" s="24">
        <v>2811830.8</v>
      </c>
      <c r="R8" s="25">
        <v>-53975.3</v>
      </c>
      <c r="S8" s="24">
        <v>2757855.5</v>
      </c>
      <c r="T8" s="24">
        <v>2757855.5</v>
      </c>
      <c r="U8" s="24">
        <f>T8-S8</f>
        <v>0</v>
      </c>
      <c r="V8" s="26"/>
      <c r="W8" s="6" t="s">
        <v>53</v>
      </c>
      <c r="X8" s="6"/>
      <c r="Y8" s="23" t="s">
        <v>142</v>
      </c>
    </row>
    <row r="9" spans="1:40" ht="49.5" customHeight="1">
      <c r="A9" s="22" t="s">
        <v>40</v>
      </c>
      <c r="B9" s="23">
        <v>1</v>
      </c>
      <c r="C9" s="23">
        <v>1146</v>
      </c>
      <c r="D9" s="23" t="s">
        <v>38</v>
      </c>
      <c r="E9" s="23">
        <v>30</v>
      </c>
      <c r="F9" s="22"/>
      <c r="G9" s="23"/>
      <c r="H9" s="34" t="s">
        <v>67</v>
      </c>
      <c r="I9" s="34" t="s">
        <v>44</v>
      </c>
      <c r="J9" s="6" t="s">
        <v>28</v>
      </c>
      <c r="K9" s="23">
        <v>4830</v>
      </c>
      <c r="L9" s="23"/>
      <c r="M9" s="23">
        <v>4830</v>
      </c>
      <c r="N9" s="23">
        <v>4830</v>
      </c>
      <c r="O9" s="24">
        <f t="shared" si="0"/>
        <v>0</v>
      </c>
      <c r="P9" s="6"/>
      <c r="Q9" s="24">
        <v>1135731.8999999999</v>
      </c>
      <c r="R9" s="25"/>
      <c r="S9" s="24">
        <v>1135731.8999999999</v>
      </c>
      <c r="T9" s="24">
        <v>1135731.8999999999</v>
      </c>
      <c r="U9" s="24">
        <f t="shared" si="1"/>
        <v>0</v>
      </c>
      <c r="V9" s="26"/>
      <c r="W9" s="6" t="s">
        <v>53</v>
      </c>
      <c r="X9" s="6"/>
      <c r="Y9" s="23" t="s">
        <v>142</v>
      </c>
    </row>
    <row r="10" spans="1:40" ht="75" customHeight="1">
      <c r="A10" s="22" t="s">
        <v>40</v>
      </c>
      <c r="B10" s="23">
        <v>1</v>
      </c>
      <c r="C10" s="23">
        <v>1146</v>
      </c>
      <c r="D10" s="23" t="s">
        <v>38</v>
      </c>
      <c r="E10" s="23">
        <v>63</v>
      </c>
      <c r="F10" s="22"/>
      <c r="G10" s="23"/>
      <c r="H10" s="34" t="s">
        <v>68</v>
      </c>
      <c r="I10" s="34" t="s">
        <v>45</v>
      </c>
      <c r="J10" s="6" t="s">
        <v>28</v>
      </c>
      <c r="K10" s="23">
        <v>33</v>
      </c>
      <c r="L10" s="28"/>
      <c r="M10" s="23">
        <v>33</v>
      </c>
      <c r="N10" s="23">
        <v>33</v>
      </c>
      <c r="O10" s="24">
        <f t="shared" si="0"/>
        <v>0</v>
      </c>
      <c r="P10" s="6"/>
      <c r="Q10" s="24">
        <v>21862.9</v>
      </c>
      <c r="R10" s="25">
        <v>-1410</v>
      </c>
      <c r="S10" s="24">
        <v>20452.900000000001</v>
      </c>
      <c r="T10" s="24">
        <v>20452.900000000001</v>
      </c>
      <c r="U10" s="24">
        <f t="shared" si="1"/>
        <v>0</v>
      </c>
      <c r="V10" s="26"/>
      <c r="W10" s="6" t="s">
        <v>53</v>
      </c>
      <c r="X10" s="6"/>
      <c r="Y10" s="23" t="s">
        <v>142</v>
      </c>
    </row>
    <row r="11" spans="1:40" ht="63.75">
      <c r="A11" s="22" t="s">
        <v>40</v>
      </c>
      <c r="B11" s="23">
        <v>1</v>
      </c>
      <c r="C11" s="23">
        <v>1146</v>
      </c>
      <c r="D11" s="23" t="s">
        <v>38</v>
      </c>
      <c r="E11" s="23">
        <v>74</v>
      </c>
      <c r="F11" s="22"/>
      <c r="G11" s="23"/>
      <c r="H11" s="34" t="s">
        <v>69</v>
      </c>
      <c r="I11" s="34" t="s">
        <v>46</v>
      </c>
      <c r="J11" s="6" t="s">
        <v>28</v>
      </c>
      <c r="K11" s="23">
        <v>33</v>
      </c>
      <c r="L11" s="23"/>
      <c r="M11" s="23">
        <v>33</v>
      </c>
      <c r="N11" s="23">
        <v>33</v>
      </c>
      <c r="O11" s="24">
        <v>0</v>
      </c>
      <c r="P11" s="6"/>
      <c r="Q11" s="24">
        <v>21862.9</v>
      </c>
      <c r="R11" s="25"/>
      <c r="S11" s="24">
        <v>21862.9</v>
      </c>
      <c r="T11" s="24">
        <v>21862.9</v>
      </c>
      <c r="U11" s="24">
        <f t="shared" si="1"/>
        <v>0</v>
      </c>
      <c r="V11" s="26"/>
      <c r="W11" s="6" t="s">
        <v>53</v>
      </c>
      <c r="X11" s="6"/>
      <c r="Y11" s="23" t="s">
        <v>142</v>
      </c>
    </row>
    <row r="12" spans="1:40" ht="63.75" customHeight="1">
      <c r="A12" s="22" t="s">
        <v>40</v>
      </c>
      <c r="B12" s="23">
        <v>1</v>
      </c>
      <c r="C12" s="23">
        <v>1146</v>
      </c>
      <c r="D12" s="23" t="s">
        <v>38</v>
      </c>
      <c r="E12" s="23">
        <v>83</v>
      </c>
      <c r="F12" s="22"/>
      <c r="G12" s="23"/>
      <c r="H12" s="34" t="s">
        <v>70</v>
      </c>
      <c r="I12" s="34" t="s">
        <v>47</v>
      </c>
      <c r="J12" s="6" t="s">
        <v>28</v>
      </c>
      <c r="K12" s="23">
        <v>2</v>
      </c>
      <c r="L12" s="23"/>
      <c r="M12" s="23">
        <v>2</v>
      </c>
      <c r="N12" s="23">
        <v>2</v>
      </c>
      <c r="O12" s="24">
        <v>0</v>
      </c>
      <c r="P12" s="6"/>
      <c r="Q12" s="24">
        <v>1325</v>
      </c>
      <c r="R12" s="25">
        <v>0</v>
      </c>
      <c r="S12" s="24">
        <v>1325</v>
      </c>
      <c r="T12" s="24">
        <v>1325</v>
      </c>
      <c r="U12" s="24">
        <f t="shared" si="1"/>
        <v>0</v>
      </c>
      <c r="V12" s="26"/>
      <c r="W12" s="6" t="s">
        <v>53</v>
      </c>
      <c r="X12" s="6"/>
      <c r="Y12" s="23" t="s">
        <v>142</v>
      </c>
    </row>
    <row r="13" spans="1:40" ht="92.25" customHeight="1">
      <c r="A13" s="22" t="s">
        <v>40</v>
      </c>
      <c r="B13" s="23">
        <v>2</v>
      </c>
      <c r="C13" s="23">
        <v>1148</v>
      </c>
      <c r="D13" s="23" t="s">
        <v>38</v>
      </c>
      <c r="E13" s="23">
        <v>15</v>
      </c>
      <c r="F13" s="22"/>
      <c r="G13" s="23"/>
      <c r="H13" s="34" t="s">
        <v>71</v>
      </c>
      <c r="I13" s="34" t="s">
        <v>48</v>
      </c>
      <c r="J13" s="6" t="s">
        <v>28</v>
      </c>
      <c r="K13" s="23">
        <v>110</v>
      </c>
      <c r="L13" s="23">
        <v>0</v>
      </c>
      <c r="M13" s="23">
        <v>110</v>
      </c>
      <c r="N13" s="23">
        <v>110</v>
      </c>
      <c r="O13" s="24">
        <f>N13-M13</f>
        <v>0</v>
      </c>
      <c r="P13" s="6"/>
      <c r="Q13" s="24">
        <v>29341</v>
      </c>
      <c r="R13" s="25">
        <v>0</v>
      </c>
      <c r="S13" s="24">
        <v>29341</v>
      </c>
      <c r="T13" s="24">
        <v>29341</v>
      </c>
      <c r="U13" s="24">
        <f>T13-S13</f>
        <v>0</v>
      </c>
      <c r="V13" s="26"/>
      <c r="W13" s="6" t="s">
        <v>53</v>
      </c>
      <c r="X13" s="6"/>
      <c r="Y13" s="23" t="s">
        <v>142</v>
      </c>
    </row>
    <row r="14" spans="1:40" ht="48.75" customHeight="1">
      <c r="A14" s="22" t="s">
        <v>40</v>
      </c>
      <c r="B14" s="23">
        <v>1</v>
      </c>
      <c r="C14" s="23">
        <v>1046</v>
      </c>
      <c r="D14" s="23" t="s">
        <v>38</v>
      </c>
      <c r="E14" s="27" t="s">
        <v>59</v>
      </c>
      <c r="F14" s="22"/>
      <c r="G14" s="23"/>
      <c r="H14" s="34" t="s">
        <v>49</v>
      </c>
      <c r="I14" s="34" t="s">
        <v>50</v>
      </c>
      <c r="J14" s="6" t="s">
        <v>28</v>
      </c>
      <c r="K14" s="23">
        <v>3</v>
      </c>
      <c r="L14" s="23">
        <v>0</v>
      </c>
      <c r="M14" s="23">
        <v>3</v>
      </c>
      <c r="N14" s="23">
        <v>3</v>
      </c>
      <c r="O14" s="24">
        <v>0</v>
      </c>
      <c r="P14" s="6"/>
      <c r="Q14" s="24">
        <v>17569.3</v>
      </c>
      <c r="R14" s="25"/>
      <c r="S14" s="24">
        <v>17569.3</v>
      </c>
      <c r="T14" s="24">
        <v>17569.3</v>
      </c>
      <c r="U14" s="24">
        <f>T14-S14</f>
        <v>0</v>
      </c>
      <c r="V14" s="26"/>
      <c r="W14" s="6" t="s">
        <v>53</v>
      </c>
      <c r="X14" s="6"/>
      <c r="Y14" s="23" t="s">
        <v>142</v>
      </c>
    </row>
    <row r="15" spans="1:40" ht="66" customHeight="1">
      <c r="A15" s="22" t="s">
        <v>40</v>
      </c>
      <c r="B15" s="23">
        <v>1</v>
      </c>
      <c r="C15" s="23">
        <v>1168</v>
      </c>
      <c r="D15" s="23" t="s">
        <v>38</v>
      </c>
      <c r="E15" s="22" t="s">
        <v>51</v>
      </c>
      <c r="F15" s="23"/>
      <c r="G15" s="23"/>
      <c r="H15" s="34" t="s">
        <v>72</v>
      </c>
      <c r="I15" s="34" t="s">
        <v>52</v>
      </c>
      <c r="J15" s="6" t="s">
        <v>28</v>
      </c>
      <c r="K15" s="23">
        <v>9</v>
      </c>
      <c r="L15" s="23">
        <v>0</v>
      </c>
      <c r="M15" s="23">
        <v>9</v>
      </c>
      <c r="N15" s="23">
        <v>9</v>
      </c>
      <c r="O15" s="24">
        <v>0</v>
      </c>
      <c r="P15" s="6"/>
      <c r="Q15" s="24">
        <v>3195.4</v>
      </c>
      <c r="R15" s="25">
        <v>0</v>
      </c>
      <c r="S15" s="24">
        <v>3195.4</v>
      </c>
      <c r="T15" s="24">
        <v>3195.4</v>
      </c>
      <c r="U15" s="24">
        <f t="shared" si="1"/>
        <v>0</v>
      </c>
      <c r="V15" s="26"/>
      <c r="W15" s="6" t="s">
        <v>53</v>
      </c>
      <c r="X15" s="6"/>
      <c r="Y15" s="23" t="s">
        <v>142</v>
      </c>
    </row>
    <row r="16" spans="1:40" ht="144.75" customHeight="1">
      <c r="A16" s="22" t="s">
        <v>40</v>
      </c>
      <c r="B16" s="23">
        <v>1</v>
      </c>
      <c r="C16" s="23">
        <v>1049</v>
      </c>
      <c r="D16" s="23" t="s">
        <v>38</v>
      </c>
      <c r="E16" s="29" t="s">
        <v>62</v>
      </c>
      <c r="F16" s="22"/>
      <c r="G16" s="22"/>
      <c r="H16" s="34" t="s">
        <v>63</v>
      </c>
      <c r="I16" s="34" t="s">
        <v>64</v>
      </c>
      <c r="J16" s="6" t="s">
        <v>28</v>
      </c>
      <c r="K16" s="23"/>
      <c r="L16" s="23">
        <v>228.1</v>
      </c>
      <c r="M16" s="23"/>
      <c r="N16" s="23">
        <v>228.1</v>
      </c>
      <c r="O16" s="23">
        <f>N16-M16</f>
        <v>228.1</v>
      </c>
      <c r="P16" s="6"/>
      <c r="Q16" s="24">
        <v>37400</v>
      </c>
      <c r="R16" s="25">
        <v>0</v>
      </c>
      <c r="S16" s="24">
        <v>37400</v>
      </c>
      <c r="T16" s="24">
        <v>35400</v>
      </c>
      <c r="U16" s="24">
        <f t="shared" si="1"/>
        <v>-2000</v>
      </c>
      <c r="V16" s="26" t="s">
        <v>138</v>
      </c>
      <c r="W16" s="6" t="s">
        <v>53</v>
      </c>
      <c r="X16" s="6"/>
      <c r="Y16" s="23" t="s">
        <v>142</v>
      </c>
    </row>
    <row r="17" spans="1:25" ht="102" customHeight="1">
      <c r="A17" s="22" t="s">
        <v>40</v>
      </c>
      <c r="B17" s="23">
        <v>1</v>
      </c>
      <c r="C17" s="23">
        <v>1015</v>
      </c>
      <c r="D17" s="23" t="s">
        <v>39</v>
      </c>
      <c r="E17" s="30">
        <v>14</v>
      </c>
      <c r="F17" s="22"/>
      <c r="G17" s="23"/>
      <c r="H17" s="34" t="s">
        <v>54</v>
      </c>
      <c r="I17" s="34" t="s">
        <v>75</v>
      </c>
      <c r="J17" s="6" t="s">
        <v>28</v>
      </c>
      <c r="K17" s="4">
        <v>3966</v>
      </c>
      <c r="L17" s="23">
        <v>0</v>
      </c>
      <c r="M17" s="23">
        <v>3966</v>
      </c>
      <c r="N17" s="4">
        <v>3966</v>
      </c>
      <c r="O17" s="24">
        <f>N17-M17</f>
        <v>0</v>
      </c>
      <c r="P17" s="6"/>
      <c r="Q17" s="24">
        <v>285552</v>
      </c>
      <c r="R17" s="25">
        <v>-15100</v>
      </c>
      <c r="S17" s="24">
        <v>270452</v>
      </c>
      <c r="T17" s="24">
        <v>270403.05</v>
      </c>
      <c r="U17" s="24">
        <f>T17-S17</f>
        <v>-48.950000000011642</v>
      </c>
      <c r="V17" s="26" t="s">
        <v>60</v>
      </c>
      <c r="W17" s="6" t="s">
        <v>53</v>
      </c>
      <c r="X17" s="6"/>
      <c r="Y17" s="23" t="s">
        <v>142</v>
      </c>
    </row>
    <row r="18" spans="1:25" ht="76.5">
      <c r="A18" s="22" t="s">
        <v>40</v>
      </c>
      <c r="B18" s="23">
        <v>1</v>
      </c>
      <c r="C18" s="23">
        <v>1146</v>
      </c>
      <c r="D18" s="23" t="s">
        <v>39</v>
      </c>
      <c r="E18" s="28">
        <v>29</v>
      </c>
      <c r="F18" s="22"/>
      <c r="G18" s="23"/>
      <c r="H18" s="34" t="s">
        <v>73</v>
      </c>
      <c r="I18" s="34" t="s">
        <v>74</v>
      </c>
      <c r="J18" s="6" t="s">
        <v>28</v>
      </c>
      <c r="K18" s="23">
        <v>1846</v>
      </c>
      <c r="L18" s="23"/>
      <c r="M18" s="23">
        <v>1846</v>
      </c>
      <c r="N18" s="23">
        <v>1846</v>
      </c>
      <c r="O18" s="23"/>
      <c r="P18" s="33"/>
      <c r="Q18" s="24">
        <v>10216.1</v>
      </c>
      <c r="R18" s="25"/>
      <c r="S18" s="24">
        <v>10216.1</v>
      </c>
      <c r="T18" s="24">
        <v>10216.1</v>
      </c>
      <c r="U18" s="24">
        <f t="shared" si="1"/>
        <v>0</v>
      </c>
      <c r="V18" s="26"/>
      <c r="W18" s="6" t="s">
        <v>53</v>
      </c>
      <c r="X18" s="6"/>
      <c r="Y18" s="23" t="s">
        <v>142</v>
      </c>
    </row>
    <row r="19" spans="1:25" ht="68.25" customHeight="1">
      <c r="A19" s="22" t="s">
        <v>40</v>
      </c>
      <c r="B19" s="23">
        <v>1</v>
      </c>
      <c r="C19" s="23">
        <v>1146</v>
      </c>
      <c r="D19" s="23" t="s">
        <v>39</v>
      </c>
      <c r="E19" s="30">
        <v>32</v>
      </c>
      <c r="F19" s="22"/>
      <c r="G19" s="23"/>
      <c r="H19" s="34" t="s">
        <v>80</v>
      </c>
      <c r="I19" s="34" t="s">
        <v>81</v>
      </c>
      <c r="J19" s="6" t="s">
        <v>28</v>
      </c>
      <c r="K19" s="23">
        <v>13740</v>
      </c>
      <c r="L19" s="23"/>
      <c r="M19" s="23">
        <v>13740</v>
      </c>
      <c r="N19" s="23">
        <v>13740</v>
      </c>
      <c r="O19" s="23"/>
      <c r="P19" s="33"/>
      <c r="Q19" s="24">
        <v>323164.79999999999</v>
      </c>
      <c r="R19" s="25"/>
      <c r="S19" s="24">
        <v>323164.79999999999</v>
      </c>
      <c r="T19" s="24">
        <v>321324.36</v>
      </c>
      <c r="U19" s="24">
        <f t="shared" si="1"/>
        <v>-1840.4400000000023</v>
      </c>
      <c r="V19" s="26" t="s">
        <v>138</v>
      </c>
      <c r="W19" s="6" t="s">
        <v>53</v>
      </c>
      <c r="X19" s="6"/>
      <c r="Y19" s="23" t="s">
        <v>142</v>
      </c>
    </row>
    <row r="20" spans="1:25" ht="83.25" customHeight="1">
      <c r="A20" s="22" t="s">
        <v>40</v>
      </c>
      <c r="B20" s="23">
        <v>1</v>
      </c>
      <c r="C20" s="23">
        <v>1168</v>
      </c>
      <c r="D20" s="23" t="s">
        <v>39</v>
      </c>
      <c r="E20" s="30" t="s">
        <v>62</v>
      </c>
      <c r="F20" s="22"/>
      <c r="G20" s="23"/>
      <c r="H20" s="34" t="s">
        <v>87</v>
      </c>
      <c r="I20" s="34" t="s">
        <v>88</v>
      </c>
      <c r="J20" s="6" t="s">
        <v>28</v>
      </c>
      <c r="K20" s="23">
        <v>1</v>
      </c>
      <c r="L20" s="23"/>
      <c r="M20" s="23">
        <v>1</v>
      </c>
      <c r="N20" s="23">
        <v>1</v>
      </c>
      <c r="O20" s="23"/>
      <c r="P20" s="33"/>
      <c r="Q20" s="24">
        <v>50000</v>
      </c>
      <c r="R20" s="25"/>
      <c r="S20" s="24">
        <v>50000</v>
      </c>
      <c r="T20" s="24">
        <v>599</v>
      </c>
      <c r="U20" s="24">
        <f t="shared" si="1"/>
        <v>-49401</v>
      </c>
      <c r="V20" s="26" t="s">
        <v>138</v>
      </c>
      <c r="W20" s="6" t="s">
        <v>53</v>
      </c>
      <c r="X20" s="6"/>
      <c r="Y20" s="23" t="s">
        <v>142</v>
      </c>
    </row>
    <row r="21" spans="1:25" ht="85.5" customHeight="1">
      <c r="A21" s="22" t="s">
        <v>40</v>
      </c>
      <c r="B21" s="23">
        <v>1</v>
      </c>
      <c r="C21" s="23">
        <v>1146</v>
      </c>
      <c r="D21" s="23" t="s">
        <v>39</v>
      </c>
      <c r="E21" s="30">
        <v>17</v>
      </c>
      <c r="F21" s="22"/>
      <c r="G21" s="23"/>
      <c r="H21" s="34" t="s">
        <v>85</v>
      </c>
      <c r="I21" s="34" t="s">
        <v>86</v>
      </c>
      <c r="J21" s="6" t="s">
        <v>28</v>
      </c>
      <c r="K21" s="23">
        <v>1</v>
      </c>
      <c r="L21" s="23"/>
      <c r="M21" s="28">
        <v>1</v>
      </c>
      <c r="N21" s="23">
        <v>1</v>
      </c>
      <c r="O21" s="23"/>
      <c r="P21" s="33"/>
      <c r="Q21" s="24">
        <v>12000</v>
      </c>
      <c r="R21" s="25"/>
      <c r="S21" s="24">
        <v>12000</v>
      </c>
      <c r="T21" s="24">
        <v>9128.92</v>
      </c>
      <c r="U21" s="24">
        <f t="shared" si="1"/>
        <v>-2871.08</v>
      </c>
      <c r="V21" s="26" t="s">
        <v>138</v>
      </c>
      <c r="W21" s="6" t="s">
        <v>53</v>
      </c>
      <c r="X21" s="6"/>
      <c r="Y21" s="23" t="s">
        <v>142</v>
      </c>
    </row>
    <row r="22" spans="1:25" ht="102" customHeight="1">
      <c r="A22" s="22" t="s">
        <v>40</v>
      </c>
      <c r="B22" s="23">
        <v>1</v>
      </c>
      <c r="C22" s="23">
        <v>1146</v>
      </c>
      <c r="D22" s="23" t="s">
        <v>76</v>
      </c>
      <c r="E22" s="31" t="s">
        <v>82</v>
      </c>
      <c r="F22" s="22"/>
      <c r="G22" s="23"/>
      <c r="H22" s="34" t="s">
        <v>89</v>
      </c>
      <c r="I22" s="34" t="s">
        <v>126</v>
      </c>
      <c r="J22" s="6" t="s">
        <v>28</v>
      </c>
      <c r="K22" s="4"/>
      <c r="L22" s="23"/>
      <c r="M22" s="23"/>
      <c r="N22" s="4"/>
      <c r="O22" s="23"/>
      <c r="P22" s="33"/>
      <c r="Q22" s="24">
        <v>207948.79999999999</v>
      </c>
      <c r="R22" s="25"/>
      <c r="S22" s="24">
        <v>207948.79999999999</v>
      </c>
      <c r="T22" s="24">
        <v>172964.32</v>
      </c>
      <c r="U22" s="24">
        <f t="shared" si="1"/>
        <v>-34984.479999999981</v>
      </c>
      <c r="V22" s="26" t="s">
        <v>138</v>
      </c>
      <c r="W22" s="6" t="s">
        <v>53</v>
      </c>
      <c r="X22" s="6"/>
      <c r="Y22" s="23" t="s">
        <v>142</v>
      </c>
    </row>
    <row r="23" spans="1:25" ht="117.75" customHeight="1">
      <c r="A23" s="22" t="s">
        <v>40</v>
      </c>
      <c r="B23" s="23">
        <v>1</v>
      </c>
      <c r="C23" s="23">
        <v>1110</v>
      </c>
      <c r="D23" s="23" t="s">
        <v>39</v>
      </c>
      <c r="E23" s="31" t="s">
        <v>82</v>
      </c>
      <c r="F23" s="22"/>
      <c r="G23" s="23"/>
      <c r="H23" s="34" t="s">
        <v>83</v>
      </c>
      <c r="I23" s="34" t="s">
        <v>84</v>
      </c>
      <c r="J23" s="6" t="s">
        <v>28</v>
      </c>
      <c r="K23" s="23">
        <v>9</v>
      </c>
      <c r="L23" s="23"/>
      <c r="M23" s="23">
        <v>9</v>
      </c>
      <c r="N23" s="23">
        <v>9</v>
      </c>
      <c r="O23" s="23"/>
      <c r="P23" s="6"/>
      <c r="Q23" s="24">
        <v>3240</v>
      </c>
      <c r="R23" s="25">
        <v>0</v>
      </c>
      <c r="S23" s="24">
        <v>3240</v>
      </c>
      <c r="T23" s="24">
        <v>3240</v>
      </c>
      <c r="U23" s="24">
        <f t="shared" si="1"/>
        <v>0</v>
      </c>
      <c r="V23" s="26"/>
      <c r="W23" s="6" t="s">
        <v>53</v>
      </c>
      <c r="X23" s="6"/>
      <c r="Y23" s="23" t="s">
        <v>142</v>
      </c>
    </row>
    <row r="24" spans="1:25" ht="114.75">
      <c r="A24" s="22" t="s">
        <v>40</v>
      </c>
      <c r="B24" s="23">
        <v>1</v>
      </c>
      <c r="C24" s="23">
        <v>1035</v>
      </c>
      <c r="D24" s="23" t="s">
        <v>39</v>
      </c>
      <c r="E24" s="30" t="s">
        <v>91</v>
      </c>
      <c r="F24" s="22"/>
      <c r="G24" s="23"/>
      <c r="H24" s="34" t="s">
        <v>90</v>
      </c>
      <c r="I24" s="34" t="s">
        <v>92</v>
      </c>
      <c r="J24" s="6" t="s">
        <v>28</v>
      </c>
      <c r="K24" s="23"/>
      <c r="L24" s="27" t="s">
        <v>93</v>
      </c>
      <c r="M24" s="23">
        <v>69</v>
      </c>
      <c r="N24" s="23">
        <v>69</v>
      </c>
      <c r="O24" s="23"/>
      <c r="P24" s="6"/>
      <c r="Q24" s="24"/>
      <c r="R24" s="25">
        <v>195816.3</v>
      </c>
      <c r="S24" s="24">
        <v>195816.3</v>
      </c>
      <c r="T24" s="24">
        <v>195665.2</v>
      </c>
      <c r="U24" s="24">
        <f t="shared" si="1"/>
        <v>-151.09999999997672</v>
      </c>
      <c r="V24" s="26" t="s">
        <v>139</v>
      </c>
      <c r="W24" s="6" t="s">
        <v>53</v>
      </c>
      <c r="X24" s="6"/>
      <c r="Y24" s="23" t="s">
        <v>142</v>
      </c>
    </row>
    <row r="25" spans="1:25" ht="95.25" customHeight="1">
      <c r="A25" s="22" t="s">
        <v>40</v>
      </c>
      <c r="B25" s="23">
        <v>1</v>
      </c>
      <c r="C25" s="23">
        <v>1049</v>
      </c>
      <c r="D25" s="23" t="s">
        <v>96</v>
      </c>
      <c r="E25" s="30">
        <v>10</v>
      </c>
      <c r="F25" s="22"/>
      <c r="G25" s="23"/>
      <c r="H25" s="34" t="s">
        <v>94</v>
      </c>
      <c r="I25" s="34" t="s">
        <v>95</v>
      </c>
      <c r="J25" s="6" t="s">
        <v>28</v>
      </c>
      <c r="K25" s="23"/>
      <c r="L25" s="23"/>
      <c r="M25" s="23"/>
      <c r="N25" s="23"/>
      <c r="O25" s="23"/>
      <c r="P25" s="6"/>
      <c r="Q25" s="24"/>
      <c r="R25" s="25">
        <v>208800.1</v>
      </c>
      <c r="S25" s="24">
        <v>208800</v>
      </c>
      <c r="T25" s="24">
        <v>198803.39</v>
      </c>
      <c r="U25" s="24">
        <f t="shared" si="1"/>
        <v>-9996.609999999986</v>
      </c>
      <c r="V25" s="26" t="s">
        <v>138</v>
      </c>
      <c r="W25" s="6" t="s">
        <v>53</v>
      </c>
      <c r="X25" s="6"/>
      <c r="Y25" s="23" t="s">
        <v>142</v>
      </c>
    </row>
    <row r="26" spans="1:25" ht="76.5" customHeight="1">
      <c r="A26" s="22" t="s">
        <v>40</v>
      </c>
      <c r="B26" s="23">
        <v>1</v>
      </c>
      <c r="C26" s="23">
        <v>1035</v>
      </c>
      <c r="D26" s="23" t="s">
        <v>39</v>
      </c>
      <c r="E26" s="30">
        <v>13</v>
      </c>
      <c r="F26" s="22"/>
      <c r="G26" s="23"/>
      <c r="H26" s="34" t="s">
        <v>97</v>
      </c>
      <c r="I26" s="34" t="s">
        <v>98</v>
      </c>
      <c r="J26" s="6" t="s">
        <v>28</v>
      </c>
      <c r="K26" s="23">
        <v>1</v>
      </c>
      <c r="L26" s="23"/>
      <c r="M26" s="23">
        <v>1</v>
      </c>
      <c r="N26" s="23">
        <v>1</v>
      </c>
      <c r="O26" s="23"/>
      <c r="P26" s="6"/>
      <c r="Q26" s="24"/>
      <c r="R26" s="25" t="s">
        <v>143</v>
      </c>
      <c r="S26" s="24">
        <v>18930.599999999999</v>
      </c>
      <c r="T26" s="24">
        <v>11847.97</v>
      </c>
      <c r="U26" s="24">
        <f>T26-S26</f>
        <v>-7082.6299999999992</v>
      </c>
      <c r="V26" s="26" t="s">
        <v>141</v>
      </c>
      <c r="W26" s="6" t="s">
        <v>53</v>
      </c>
      <c r="X26" s="6"/>
      <c r="Y26" s="23" t="s">
        <v>142</v>
      </c>
    </row>
    <row r="27" spans="1:25" ht="114" customHeight="1">
      <c r="A27" s="22" t="s">
        <v>40</v>
      </c>
      <c r="B27" s="23">
        <v>1</v>
      </c>
      <c r="C27" s="23">
        <v>1110</v>
      </c>
      <c r="D27" s="23" t="s">
        <v>39</v>
      </c>
      <c r="E27" s="31" t="s">
        <v>82</v>
      </c>
      <c r="F27" s="22"/>
      <c r="G27" s="23"/>
      <c r="H27" s="34" t="s">
        <v>83</v>
      </c>
      <c r="I27" s="34" t="s">
        <v>99</v>
      </c>
      <c r="J27" s="6" t="s">
        <v>28</v>
      </c>
      <c r="K27" s="23">
        <v>2</v>
      </c>
      <c r="L27" s="23"/>
      <c r="M27" s="23">
        <v>2</v>
      </c>
      <c r="N27" s="23">
        <v>2</v>
      </c>
      <c r="O27" s="23"/>
      <c r="P27" s="6"/>
      <c r="Q27" s="24"/>
      <c r="R27" s="25" t="s">
        <v>147</v>
      </c>
      <c r="S27" s="24">
        <v>660</v>
      </c>
      <c r="T27" s="24">
        <v>300</v>
      </c>
      <c r="U27" s="24">
        <f t="shared" si="1"/>
        <v>-360</v>
      </c>
      <c r="V27" s="26"/>
      <c r="W27" s="6" t="s">
        <v>53</v>
      </c>
      <c r="X27" s="6"/>
      <c r="Y27" s="23" t="s">
        <v>142</v>
      </c>
    </row>
    <row r="28" spans="1:25" ht="90" customHeight="1">
      <c r="A28" s="22" t="s">
        <v>40</v>
      </c>
      <c r="B28" s="23">
        <v>1</v>
      </c>
      <c r="C28" s="23">
        <v>1163</v>
      </c>
      <c r="D28" s="23" t="s">
        <v>38</v>
      </c>
      <c r="E28" s="28" t="s">
        <v>100</v>
      </c>
      <c r="F28" s="22"/>
      <c r="G28" s="23"/>
      <c r="H28" s="34" t="s">
        <v>127</v>
      </c>
      <c r="I28" s="34" t="s">
        <v>128</v>
      </c>
      <c r="J28" s="6" t="s">
        <v>28</v>
      </c>
      <c r="K28" s="23">
        <v>40</v>
      </c>
      <c r="L28" s="23"/>
      <c r="M28" s="23">
        <v>40</v>
      </c>
      <c r="N28" s="23">
        <v>40</v>
      </c>
      <c r="O28" s="23"/>
      <c r="P28" s="6"/>
      <c r="Q28" s="24"/>
      <c r="R28" s="25">
        <v>1200</v>
      </c>
      <c r="S28" s="24">
        <v>1200</v>
      </c>
      <c r="T28" s="24">
        <v>1200</v>
      </c>
      <c r="U28" s="24">
        <f t="shared" si="1"/>
        <v>0</v>
      </c>
      <c r="V28" s="26"/>
      <c r="W28" s="6" t="s">
        <v>53</v>
      </c>
      <c r="X28" s="6"/>
      <c r="Y28" s="23" t="s">
        <v>142</v>
      </c>
    </row>
    <row r="29" spans="1:25" ht="111.75" customHeight="1">
      <c r="A29" s="22" t="s">
        <v>40</v>
      </c>
      <c r="B29" s="23">
        <v>1</v>
      </c>
      <c r="C29" s="23">
        <v>1047</v>
      </c>
      <c r="D29" s="23" t="s">
        <v>39</v>
      </c>
      <c r="E29" s="30" t="s">
        <v>59</v>
      </c>
      <c r="F29" s="22"/>
      <c r="G29" s="23"/>
      <c r="H29" s="34" t="s">
        <v>101</v>
      </c>
      <c r="I29" s="34" t="s">
        <v>102</v>
      </c>
      <c r="J29" s="6" t="s">
        <v>28</v>
      </c>
      <c r="K29" s="23">
        <v>3</v>
      </c>
      <c r="L29" s="23"/>
      <c r="M29" s="23">
        <v>3</v>
      </c>
      <c r="N29" s="23">
        <v>3</v>
      </c>
      <c r="O29" s="23"/>
      <c r="P29" s="6"/>
      <c r="Q29" s="24"/>
      <c r="R29" s="25">
        <v>75040.5</v>
      </c>
      <c r="S29" s="24">
        <v>75040.5</v>
      </c>
      <c r="T29" s="24">
        <v>57095.62</v>
      </c>
      <c r="U29" s="24">
        <f t="shared" si="1"/>
        <v>-17944.879999999997</v>
      </c>
      <c r="V29" s="26" t="s">
        <v>138</v>
      </c>
      <c r="W29" s="6" t="s">
        <v>53</v>
      </c>
      <c r="X29" s="6"/>
      <c r="Y29" s="23" t="s">
        <v>142</v>
      </c>
    </row>
    <row r="30" spans="1:25" ht="84.75" customHeight="1">
      <c r="A30" s="22" t="s">
        <v>40</v>
      </c>
      <c r="B30" s="23">
        <v>1</v>
      </c>
      <c r="C30" s="23">
        <v>1047</v>
      </c>
      <c r="D30" s="23" t="s">
        <v>39</v>
      </c>
      <c r="E30" s="28">
        <v>16</v>
      </c>
      <c r="F30" s="22"/>
      <c r="G30" s="23"/>
      <c r="H30" s="34" t="s">
        <v>103</v>
      </c>
      <c r="I30" s="34" t="s">
        <v>104</v>
      </c>
      <c r="J30" s="6" t="s">
        <v>28</v>
      </c>
      <c r="K30" s="23">
        <v>1</v>
      </c>
      <c r="L30" s="23"/>
      <c r="M30" s="23">
        <v>1</v>
      </c>
      <c r="N30" s="23">
        <v>1</v>
      </c>
      <c r="O30" s="23"/>
      <c r="P30" s="6"/>
      <c r="Q30" s="24"/>
      <c r="R30" s="25">
        <v>66250</v>
      </c>
      <c r="S30" s="24">
        <v>66250</v>
      </c>
      <c r="T30" s="24">
        <v>66250</v>
      </c>
      <c r="U30" s="24">
        <f t="shared" si="1"/>
        <v>0</v>
      </c>
      <c r="V30" s="26"/>
      <c r="W30" s="6" t="s">
        <v>53</v>
      </c>
      <c r="X30" s="6"/>
      <c r="Y30" s="23" t="s">
        <v>142</v>
      </c>
    </row>
    <row r="31" spans="1:25" ht="90.75" customHeight="1">
      <c r="A31" s="22" t="s">
        <v>40</v>
      </c>
      <c r="B31" s="23">
        <v>1</v>
      </c>
      <c r="C31" s="23">
        <v>1098</v>
      </c>
      <c r="D31" s="23" t="s">
        <v>39</v>
      </c>
      <c r="E31" s="28">
        <v>19</v>
      </c>
      <c r="F31" s="22"/>
      <c r="G31" s="23"/>
      <c r="H31" s="34" t="s">
        <v>105</v>
      </c>
      <c r="I31" s="34" t="s">
        <v>106</v>
      </c>
      <c r="J31" s="6" t="s">
        <v>28</v>
      </c>
      <c r="K31" s="23">
        <v>1</v>
      </c>
      <c r="L31" s="23"/>
      <c r="M31" s="23">
        <v>1</v>
      </c>
      <c r="N31" s="23">
        <v>1</v>
      </c>
      <c r="O31" s="23"/>
      <c r="P31" s="6"/>
      <c r="Q31" s="24"/>
      <c r="R31" s="25">
        <v>7500</v>
      </c>
      <c r="S31" s="24">
        <v>7500</v>
      </c>
      <c r="T31" s="24">
        <v>7500</v>
      </c>
      <c r="U31" s="24">
        <f t="shared" si="1"/>
        <v>0</v>
      </c>
      <c r="V31" s="26"/>
      <c r="W31" s="6" t="s">
        <v>53</v>
      </c>
      <c r="X31" s="6"/>
      <c r="Y31" s="23" t="s">
        <v>142</v>
      </c>
    </row>
    <row r="32" spans="1:25" ht="87.75" customHeight="1">
      <c r="A32" s="3" t="s">
        <v>40</v>
      </c>
      <c r="B32" s="4">
        <v>1</v>
      </c>
      <c r="C32" s="4">
        <v>1168</v>
      </c>
      <c r="D32" s="4" t="s">
        <v>76</v>
      </c>
      <c r="E32" s="4">
        <v>14</v>
      </c>
      <c r="F32" s="4"/>
      <c r="G32" s="4"/>
      <c r="H32" s="34" t="s">
        <v>107</v>
      </c>
      <c r="I32" s="34" t="s">
        <v>108</v>
      </c>
      <c r="J32" s="6" t="s">
        <v>28</v>
      </c>
      <c r="K32" s="7"/>
      <c r="L32" s="4"/>
      <c r="M32" s="4"/>
      <c r="N32" s="4"/>
      <c r="O32" s="4"/>
      <c r="P32" s="7"/>
      <c r="Q32" s="24"/>
      <c r="R32" s="25">
        <v>35259</v>
      </c>
      <c r="S32" s="24">
        <v>35259</v>
      </c>
      <c r="T32" s="24">
        <v>35088.86</v>
      </c>
      <c r="U32" s="24">
        <f t="shared" si="1"/>
        <v>-170.13999999999942</v>
      </c>
      <c r="V32" s="26" t="s">
        <v>138</v>
      </c>
      <c r="W32" s="6" t="s">
        <v>53</v>
      </c>
      <c r="X32" s="6"/>
      <c r="Y32" s="23" t="s">
        <v>142</v>
      </c>
    </row>
    <row r="33" spans="1:25" ht="63.75">
      <c r="A33" s="3" t="s">
        <v>40</v>
      </c>
      <c r="B33" s="4">
        <v>1</v>
      </c>
      <c r="C33" s="4">
        <v>1146</v>
      </c>
      <c r="D33" s="4" t="s">
        <v>76</v>
      </c>
      <c r="E33" s="4">
        <v>11</v>
      </c>
      <c r="F33" s="4"/>
      <c r="G33" s="4"/>
      <c r="H33" s="34" t="s">
        <v>109</v>
      </c>
      <c r="I33" s="34" t="s">
        <v>110</v>
      </c>
      <c r="J33" s="6" t="s">
        <v>28</v>
      </c>
      <c r="K33" s="7"/>
      <c r="L33" s="4"/>
      <c r="M33" s="4"/>
      <c r="N33" s="4"/>
      <c r="O33" s="4"/>
      <c r="P33" s="7"/>
      <c r="Q33" s="24"/>
      <c r="R33" s="25">
        <v>52405.1</v>
      </c>
      <c r="S33" s="24">
        <v>52405.1</v>
      </c>
      <c r="T33" s="24">
        <v>45443.75</v>
      </c>
      <c r="U33" s="24">
        <f t="shared" si="1"/>
        <v>-6961.3499999999985</v>
      </c>
      <c r="V33" s="26" t="s">
        <v>138</v>
      </c>
      <c r="W33" s="6" t="s">
        <v>53</v>
      </c>
      <c r="X33" s="6"/>
      <c r="Y33" s="23" t="s">
        <v>142</v>
      </c>
    </row>
    <row r="34" spans="1:25" ht="63.75">
      <c r="A34" s="3" t="s">
        <v>40</v>
      </c>
      <c r="B34" s="4">
        <v>1</v>
      </c>
      <c r="C34" s="4">
        <v>1150</v>
      </c>
      <c r="D34" s="4" t="s">
        <v>76</v>
      </c>
      <c r="E34" s="4">
        <v>13</v>
      </c>
      <c r="F34" s="4"/>
      <c r="G34" s="4"/>
      <c r="H34" s="34" t="s">
        <v>111</v>
      </c>
      <c r="I34" s="34" t="s">
        <v>112</v>
      </c>
      <c r="J34" s="6" t="s">
        <v>28</v>
      </c>
      <c r="K34" s="7"/>
      <c r="L34" s="4"/>
      <c r="M34" s="4"/>
      <c r="N34" s="4"/>
      <c r="O34" s="4"/>
      <c r="P34" s="7"/>
      <c r="Q34" s="24"/>
      <c r="R34" s="25">
        <v>4291</v>
      </c>
      <c r="S34" s="24">
        <v>4291</v>
      </c>
      <c r="T34" s="24">
        <v>4279.2700000000004</v>
      </c>
      <c r="U34" s="24">
        <f t="shared" si="1"/>
        <v>-11.729999999999563</v>
      </c>
      <c r="V34" s="26" t="s">
        <v>138</v>
      </c>
      <c r="W34" s="6" t="s">
        <v>53</v>
      </c>
      <c r="X34" s="6"/>
      <c r="Y34" s="23" t="s">
        <v>142</v>
      </c>
    </row>
    <row r="35" spans="1:25" ht="63.75">
      <c r="A35" s="3" t="s">
        <v>40</v>
      </c>
      <c r="B35" s="4">
        <v>1</v>
      </c>
      <c r="C35" s="4">
        <v>1047</v>
      </c>
      <c r="D35" s="4" t="s">
        <v>96</v>
      </c>
      <c r="E35" s="5" t="s">
        <v>91</v>
      </c>
      <c r="F35" s="4"/>
      <c r="G35" s="4"/>
      <c r="H35" s="34" t="s">
        <v>113</v>
      </c>
      <c r="I35" s="34" t="s">
        <v>114</v>
      </c>
      <c r="J35" s="6" t="s">
        <v>28</v>
      </c>
      <c r="K35" s="7">
        <v>17</v>
      </c>
      <c r="L35" s="4"/>
      <c r="M35" s="4">
        <v>17</v>
      </c>
      <c r="N35" s="4">
        <v>17</v>
      </c>
      <c r="O35" s="4"/>
      <c r="P35" s="7"/>
      <c r="Q35" s="24"/>
      <c r="R35" s="25">
        <v>18854</v>
      </c>
      <c r="S35" s="24">
        <v>18854</v>
      </c>
      <c r="T35" s="24">
        <v>17381.849999999999</v>
      </c>
      <c r="U35" s="24">
        <f t="shared" si="1"/>
        <v>-1472.1500000000015</v>
      </c>
      <c r="V35" s="26" t="s">
        <v>138</v>
      </c>
      <c r="W35" s="6" t="s">
        <v>53</v>
      </c>
      <c r="X35" s="6"/>
      <c r="Y35" s="23" t="s">
        <v>142</v>
      </c>
    </row>
    <row r="36" spans="1:25" ht="30" customHeight="1">
      <c r="A36" s="3" t="s">
        <v>40</v>
      </c>
      <c r="B36" s="4">
        <v>1</v>
      </c>
      <c r="C36" s="4">
        <v>1047</v>
      </c>
      <c r="D36" s="4" t="s">
        <v>96</v>
      </c>
      <c r="E36" s="5" t="s">
        <v>116</v>
      </c>
      <c r="F36" s="4"/>
      <c r="G36" s="4"/>
      <c r="H36" s="34" t="s">
        <v>115</v>
      </c>
      <c r="I36" s="34" t="s">
        <v>115</v>
      </c>
      <c r="J36" s="6" t="s">
        <v>28</v>
      </c>
      <c r="K36" s="7">
        <v>5.21</v>
      </c>
      <c r="L36" s="4"/>
      <c r="M36" s="4">
        <v>5.21</v>
      </c>
      <c r="N36" s="4">
        <v>5.21</v>
      </c>
      <c r="O36" s="4"/>
      <c r="P36" s="7"/>
      <c r="Q36" s="24"/>
      <c r="R36" s="25">
        <v>12763</v>
      </c>
      <c r="S36" s="24">
        <v>12763</v>
      </c>
      <c r="T36" s="24">
        <v>12762.85</v>
      </c>
      <c r="U36" s="24">
        <f t="shared" si="1"/>
        <v>-0.1499999999996362</v>
      </c>
      <c r="V36" s="26"/>
      <c r="W36" s="6" t="s">
        <v>53</v>
      </c>
      <c r="X36" s="6"/>
      <c r="Y36" s="23" t="s">
        <v>142</v>
      </c>
    </row>
    <row r="37" spans="1:25" ht="63.75">
      <c r="A37" s="3" t="s">
        <v>40</v>
      </c>
      <c r="B37" s="4">
        <v>1</v>
      </c>
      <c r="C37" s="4">
        <v>1098</v>
      </c>
      <c r="D37" s="4" t="s">
        <v>96</v>
      </c>
      <c r="E37" s="5" t="s">
        <v>59</v>
      </c>
      <c r="F37" s="4"/>
      <c r="G37" s="4"/>
      <c r="H37" s="34" t="s">
        <v>117</v>
      </c>
      <c r="I37" s="34" t="s">
        <v>118</v>
      </c>
      <c r="J37" s="6" t="s">
        <v>28</v>
      </c>
      <c r="K37" s="7">
        <v>4</v>
      </c>
      <c r="L37" s="4"/>
      <c r="M37" s="4">
        <v>4</v>
      </c>
      <c r="N37" s="4">
        <v>4</v>
      </c>
      <c r="O37" s="4"/>
      <c r="P37" s="7"/>
      <c r="Q37" s="24"/>
      <c r="R37" s="25">
        <v>228883</v>
      </c>
      <c r="S37" s="24">
        <v>228883</v>
      </c>
      <c r="T37" s="24">
        <v>223759.93</v>
      </c>
      <c r="U37" s="24">
        <f t="shared" si="1"/>
        <v>-5123.070000000007</v>
      </c>
      <c r="V37" s="26" t="s">
        <v>138</v>
      </c>
      <c r="W37" s="6" t="s">
        <v>53</v>
      </c>
      <c r="X37" s="6"/>
      <c r="Y37" s="23" t="s">
        <v>142</v>
      </c>
    </row>
    <row r="38" spans="1:25" ht="90" customHeight="1">
      <c r="A38" s="3" t="s">
        <v>40</v>
      </c>
      <c r="B38" s="4">
        <v>1</v>
      </c>
      <c r="C38" s="4">
        <v>1049</v>
      </c>
      <c r="D38" s="4" t="s">
        <v>96</v>
      </c>
      <c r="E38" s="4">
        <v>14</v>
      </c>
      <c r="F38" s="4"/>
      <c r="G38" s="4"/>
      <c r="H38" s="34" t="s">
        <v>119</v>
      </c>
      <c r="I38" s="34" t="s">
        <v>120</v>
      </c>
      <c r="J38" s="6" t="s">
        <v>28</v>
      </c>
      <c r="K38" s="7"/>
      <c r="L38" s="4"/>
      <c r="M38" s="4"/>
      <c r="N38" s="4"/>
      <c r="O38" s="4"/>
      <c r="P38" s="7"/>
      <c r="Q38" s="24"/>
      <c r="R38" s="25">
        <v>98468.800000000003</v>
      </c>
      <c r="S38" s="24">
        <v>98468.800000000003</v>
      </c>
      <c r="T38" s="24">
        <v>89469.64</v>
      </c>
      <c r="U38" s="24">
        <f t="shared" si="1"/>
        <v>-8999.1600000000035</v>
      </c>
      <c r="V38" s="26" t="s">
        <v>138</v>
      </c>
      <c r="W38" s="6" t="s">
        <v>53</v>
      </c>
      <c r="X38" s="6"/>
      <c r="Y38" s="23" t="s">
        <v>142</v>
      </c>
    </row>
    <row r="39" spans="1:25" ht="78.75" customHeight="1">
      <c r="A39" s="3" t="s">
        <v>40</v>
      </c>
      <c r="B39" s="4">
        <v>1</v>
      </c>
      <c r="C39" s="4">
        <v>1047</v>
      </c>
      <c r="D39" s="4" t="s">
        <v>96</v>
      </c>
      <c r="E39" s="4">
        <v>17</v>
      </c>
      <c r="F39" s="4"/>
      <c r="G39" s="4"/>
      <c r="H39" s="34" t="s">
        <v>121</v>
      </c>
      <c r="I39" s="34" t="s">
        <v>122</v>
      </c>
      <c r="J39" s="6" t="s">
        <v>28</v>
      </c>
      <c r="K39" s="7">
        <v>17</v>
      </c>
      <c r="L39" s="4"/>
      <c r="M39" s="4">
        <v>17</v>
      </c>
      <c r="N39" s="4">
        <v>17</v>
      </c>
      <c r="O39" s="4"/>
      <c r="P39" s="7"/>
      <c r="Q39" s="24"/>
      <c r="R39" s="25">
        <v>10285.6</v>
      </c>
      <c r="S39" s="24">
        <v>10285.6</v>
      </c>
      <c r="T39" s="24">
        <v>8890.7099999999991</v>
      </c>
      <c r="U39" s="24">
        <f t="shared" si="1"/>
        <v>-1394.8900000000012</v>
      </c>
      <c r="V39" s="26" t="s">
        <v>138</v>
      </c>
      <c r="W39" s="6" t="s">
        <v>53</v>
      </c>
      <c r="X39" s="6"/>
      <c r="Y39" s="23" t="s">
        <v>142</v>
      </c>
    </row>
    <row r="40" spans="1:25" ht="99" customHeight="1">
      <c r="A40" s="3" t="s">
        <v>40</v>
      </c>
      <c r="B40" s="4">
        <v>1</v>
      </c>
      <c r="C40" s="4">
        <v>1047</v>
      </c>
      <c r="D40" s="4" t="s">
        <v>39</v>
      </c>
      <c r="E40" s="4" t="s">
        <v>123</v>
      </c>
      <c r="F40" s="4"/>
      <c r="G40" s="4"/>
      <c r="H40" s="34" t="s">
        <v>124</v>
      </c>
      <c r="I40" s="34" t="s">
        <v>125</v>
      </c>
      <c r="J40" s="6" t="s">
        <v>28</v>
      </c>
      <c r="K40" s="7">
        <v>2</v>
      </c>
      <c r="L40" s="4"/>
      <c r="M40" s="4">
        <v>2</v>
      </c>
      <c r="N40" s="4">
        <v>2</v>
      </c>
      <c r="O40" s="4"/>
      <c r="P40" s="7"/>
      <c r="Q40" s="24"/>
      <c r="R40" s="25">
        <v>6000</v>
      </c>
      <c r="S40" s="24">
        <v>6000</v>
      </c>
      <c r="T40" s="24">
        <v>6000</v>
      </c>
      <c r="U40" s="24">
        <f t="shared" si="1"/>
        <v>0</v>
      </c>
      <c r="V40" s="32"/>
      <c r="W40" s="6" t="s">
        <v>53</v>
      </c>
      <c r="X40" s="7"/>
      <c r="Y40" s="23" t="s">
        <v>142</v>
      </c>
    </row>
    <row r="41" spans="1:25" ht="80.25" customHeight="1">
      <c r="A41" s="3" t="s">
        <v>40</v>
      </c>
      <c r="B41" s="4">
        <v>1</v>
      </c>
      <c r="C41" s="4">
        <v>1047</v>
      </c>
      <c r="D41" s="4" t="s">
        <v>39</v>
      </c>
      <c r="E41" s="5" t="s">
        <v>59</v>
      </c>
      <c r="F41" s="4"/>
      <c r="G41" s="4"/>
      <c r="H41" s="34" t="s">
        <v>129</v>
      </c>
      <c r="I41" s="34" t="s">
        <v>130</v>
      </c>
      <c r="J41" s="6" t="s">
        <v>28</v>
      </c>
      <c r="K41" s="7">
        <v>1</v>
      </c>
      <c r="L41" s="4"/>
      <c r="M41" s="4">
        <v>1</v>
      </c>
      <c r="N41" s="4">
        <v>1</v>
      </c>
      <c r="O41" s="4"/>
      <c r="P41" s="7"/>
      <c r="Q41" s="24"/>
      <c r="R41" s="25">
        <v>5000</v>
      </c>
      <c r="S41" s="24">
        <v>5000</v>
      </c>
      <c r="T41" s="24">
        <v>5000</v>
      </c>
      <c r="U41" s="24">
        <f t="shared" si="1"/>
        <v>0</v>
      </c>
      <c r="V41" s="32"/>
      <c r="W41" s="6" t="s">
        <v>53</v>
      </c>
      <c r="X41" s="7"/>
      <c r="Y41" s="23" t="s">
        <v>142</v>
      </c>
    </row>
    <row r="42" spans="1:25" s="17" customFormat="1" ht="96.75" customHeight="1">
      <c r="A42" s="3" t="s">
        <v>40</v>
      </c>
      <c r="B42" s="4">
        <v>1</v>
      </c>
      <c r="C42" s="4">
        <v>1047</v>
      </c>
      <c r="D42" s="4" t="s">
        <v>39</v>
      </c>
      <c r="E42" s="5" t="s">
        <v>55</v>
      </c>
      <c r="F42" s="4"/>
      <c r="G42" s="4"/>
      <c r="H42" s="34" t="s">
        <v>131</v>
      </c>
      <c r="I42" s="34" t="s">
        <v>132</v>
      </c>
      <c r="J42" s="6" t="s">
        <v>28</v>
      </c>
      <c r="K42" s="7">
        <v>1</v>
      </c>
      <c r="L42" s="4"/>
      <c r="M42" s="4">
        <v>1</v>
      </c>
      <c r="N42" s="4">
        <v>1</v>
      </c>
      <c r="O42" s="4"/>
      <c r="P42" s="7"/>
      <c r="Q42" s="24"/>
      <c r="R42" s="25">
        <v>15000</v>
      </c>
      <c r="S42" s="24">
        <v>15000</v>
      </c>
      <c r="T42" s="24">
        <v>15000</v>
      </c>
      <c r="U42" s="24">
        <f t="shared" si="1"/>
        <v>0</v>
      </c>
      <c r="V42" s="26"/>
      <c r="W42" s="6" t="s">
        <v>53</v>
      </c>
      <c r="X42" s="6"/>
      <c r="Y42" s="23" t="s">
        <v>142</v>
      </c>
    </row>
    <row r="43" spans="1:25" s="17" customFormat="1" ht="93.75" customHeight="1">
      <c r="A43" s="3" t="s">
        <v>40</v>
      </c>
      <c r="B43" s="4">
        <v>1</v>
      </c>
      <c r="C43" s="4">
        <v>1110</v>
      </c>
      <c r="D43" s="4" t="s">
        <v>39</v>
      </c>
      <c r="E43" s="5" t="s">
        <v>82</v>
      </c>
      <c r="F43" s="4"/>
      <c r="G43" s="4"/>
      <c r="H43" s="34" t="s">
        <v>133</v>
      </c>
      <c r="I43" s="34" t="s">
        <v>134</v>
      </c>
      <c r="J43" s="6" t="s">
        <v>28</v>
      </c>
      <c r="K43" s="7">
        <v>2</v>
      </c>
      <c r="L43" s="4"/>
      <c r="M43" s="4">
        <v>2</v>
      </c>
      <c r="N43" s="4">
        <v>2</v>
      </c>
      <c r="O43" s="4"/>
      <c r="P43" s="7"/>
      <c r="Q43" s="24"/>
      <c r="R43" s="25" t="s">
        <v>146</v>
      </c>
      <c r="S43" s="24">
        <v>300</v>
      </c>
      <c r="T43" s="24">
        <v>300</v>
      </c>
      <c r="U43" s="24">
        <f t="shared" si="1"/>
        <v>0</v>
      </c>
      <c r="V43" s="26"/>
      <c r="W43" s="6" t="s">
        <v>53</v>
      </c>
      <c r="X43" s="6"/>
      <c r="Y43" s="23" t="s">
        <v>142</v>
      </c>
    </row>
    <row r="44" spans="1:25" s="17" customFormat="1" ht="81.75" customHeight="1">
      <c r="A44" s="3" t="s">
        <v>40</v>
      </c>
      <c r="B44" s="4">
        <v>1</v>
      </c>
      <c r="C44" s="4">
        <v>1047</v>
      </c>
      <c r="D44" s="4" t="s">
        <v>39</v>
      </c>
      <c r="E44" s="5" t="s">
        <v>135</v>
      </c>
      <c r="F44" s="4"/>
      <c r="G44" s="4"/>
      <c r="H44" s="34" t="s">
        <v>136</v>
      </c>
      <c r="I44" s="34" t="s">
        <v>137</v>
      </c>
      <c r="J44" s="6" t="s">
        <v>28</v>
      </c>
      <c r="K44" s="7"/>
      <c r="L44" s="4"/>
      <c r="M44" s="4"/>
      <c r="N44" s="4"/>
      <c r="O44" s="4"/>
      <c r="P44" s="7"/>
      <c r="Q44" s="24"/>
      <c r="R44" s="25">
        <v>55600</v>
      </c>
      <c r="S44" s="24">
        <v>55600</v>
      </c>
      <c r="T44" s="24">
        <v>55600</v>
      </c>
      <c r="U44" s="24">
        <f t="shared" si="1"/>
        <v>0</v>
      </c>
      <c r="V44" s="26"/>
      <c r="W44" s="6" t="s">
        <v>53</v>
      </c>
      <c r="X44" s="6"/>
      <c r="Y44" s="23" t="s">
        <v>142</v>
      </c>
    </row>
    <row r="45" spans="1:25" ht="38.25">
      <c r="A45" s="3" t="s">
        <v>40</v>
      </c>
      <c r="B45" s="4">
        <v>1</v>
      </c>
      <c r="C45" s="4">
        <v>1098</v>
      </c>
      <c r="D45" s="4" t="s">
        <v>96</v>
      </c>
      <c r="E45" s="4">
        <v>32</v>
      </c>
      <c r="F45" s="4"/>
      <c r="G45" s="4"/>
      <c r="H45" s="34" t="s">
        <v>117</v>
      </c>
      <c r="I45" s="34" t="s">
        <v>118</v>
      </c>
      <c r="J45" s="6" t="s">
        <v>28</v>
      </c>
      <c r="K45" s="7"/>
      <c r="L45" s="4">
        <v>18500</v>
      </c>
      <c r="M45" s="4">
        <v>18500</v>
      </c>
      <c r="N45" s="4"/>
      <c r="O45" s="4"/>
      <c r="P45" s="7"/>
      <c r="Q45" s="24"/>
      <c r="R45" s="25">
        <v>18500</v>
      </c>
      <c r="S45" s="24">
        <v>18500</v>
      </c>
      <c r="T45" s="24">
        <v>18500</v>
      </c>
      <c r="U45" s="24">
        <f t="shared" si="1"/>
        <v>0</v>
      </c>
      <c r="V45" s="32"/>
      <c r="W45" s="7"/>
      <c r="X45" s="7"/>
      <c r="Y45" s="7"/>
    </row>
    <row r="46" spans="1:25" ht="27.75" customHeight="1">
      <c r="A46" s="3" t="s">
        <v>40</v>
      </c>
      <c r="B46" s="4">
        <v>1</v>
      </c>
      <c r="C46" s="4">
        <v>1047</v>
      </c>
      <c r="D46" s="4" t="s">
        <v>96</v>
      </c>
      <c r="E46" s="4">
        <v>13</v>
      </c>
      <c r="F46" s="4"/>
      <c r="G46" s="4"/>
      <c r="H46" s="34" t="s">
        <v>144</v>
      </c>
      <c r="I46" s="34" t="s">
        <v>144</v>
      </c>
      <c r="J46" s="6" t="s">
        <v>28</v>
      </c>
      <c r="K46" s="7"/>
      <c r="L46" s="4">
        <v>1500</v>
      </c>
      <c r="M46" s="4">
        <v>1500</v>
      </c>
      <c r="N46" s="4"/>
      <c r="O46" s="4"/>
      <c r="P46" s="7"/>
      <c r="Q46" s="24"/>
      <c r="R46" s="25">
        <v>1500</v>
      </c>
      <c r="S46" s="24">
        <v>1500</v>
      </c>
      <c r="T46" s="24">
        <v>1500</v>
      </c>
      <c r="U46" s="24">
        <f t="shared" si="1"/>
        <v>0</v>
      </c>
      <c r="V46" s="32"/>
      <c r="W46" s="7"/>
      <c r="X46" s="7"/>
      <c r="Y46" s="7"/>
    </row>
    <row r="47" spans="1:25" ht="45.75" customHeight="1">
      <c r="A47" s="3" t="s">
        <v>40</v>
      </c>
      <c r="B47" s="4">
        <v>1</v>
      </c>
      <c r="C47" s="4">
        <v>1150</v>
      </c>
      <c r="D47" s="4" t="s">
        <v>76</v>
      </c>
      <c r="E47" s="4">
        <v>13</v>
      </c>
      <c r="F47" s="4"/>
      <c r="G47" s="4"/>
      <c r="H47" s="34" t="s">
        <v>111</v>
      </c>
      <c r="I47" s="34" t="s">
        <v>145</v>
      </c>
      <c r="J47" s="6"/>
      <c r="K47" s="7"/>
      <c r="L47" s="4"/>
      <c r="M47" s="4">
        <v>1</v>
      </c>
      <c r="N47" s="4">
        <v>1</v>
      </c>
      <c r="O47" s="4"/>
      <c r="P47" s="7"/>
      <c r="Q47" s="24"/>
      <c r="R47" s="25">
        <v>20000</v>
      </c>
      <c r="S47" s="24">
        <v>20000</v>
      </c>
      <c r="T47" s="24">
        <v>20000</v>
      </c>
      <c r="U47" s="24">
        <f t="shared" si="1"/>
        <v>0</v>
      </c>
      <c r="V47" s="32"/>
      <c r="W47" s="7"/>
      <c r="X47" s="7"/>
      <c r="Y47" s="7"/>
    </row>
    <row r="48" spans="1:25">
      <c r="R48" s="18"/>
      <c r="S48" s="18"/>
      <c r="T48" s="18"/>
    </row>
    <row r="49" spans="18:19">
      <c r="R49" s="14"/>
      <c r="S49" s="14"/>
    </row>
    <row r="50" spans="18:19">
      <c r="S50" s="18"/>
    </row>
    <row r="51" spans="18:19">
      <c r="S51" s="18"/>
    </row>
  </sheetData>
  <sheetProtection autoFilter="0" pivotTables="0"/>
  <mergeCells count="12">
    <mergeCell ref="B1:B2"/>
    <mergeCell ref="K1:P1"/>
    <mergeCell ref="J1:J2"/>
    <mergeCell ref="I1:I2"/>
    <mergeCell ref="C1:E1"/>
    <mergeCell ref="D2:E2"/>
    <mergeCell ref="W1:Y1"/>
    <mergeCell ref="A1:A2"/>
    <mergeCell ref="Q1:V1"/>
    <mergeCell ref="H1:H2"/>
    <mergeCell ref="G1:G2"/>
    <mergeCell ref="F1:F2"/>
  </mergeCells>
  <phoneticPr fontId="0" type="noConversion"/>
  <pageMargins left="0.19685039370078741" right="0.15748031496062992" top="0.17" bottom="0.36" header="0.15748031496062992" footer="0.17"/>
  <pageSetup paperSize="9" scale="79" firstPageNumber="2802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rowBreaks count="4" manualBreakCount="4">
    <brk id="15" max="24" man="1"/>
    <brk id="21" max="24" man="1"/>
    <brk id="26" max="24" man="1"/>
    <brk id="39" max="24" man="1"/>
  </rowBreaks>
  <colBreaks count="2" manualBreakCount="2">
    <brk id="16" max="46" man="1"/>
    <brk id="22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Лист3</vt:lpstr>
      <vt:lpstr>2015</vt:lpstr>
      <vt:lpstr>'2015'!Print_Area</vt:lpstr>
      <vt:lpstr>Лист3!Print_Area</vt:lpstr>
      <vt:lpstr>'2015'!Print_Titles</vt:lpstr>
    </vt:vector>
  </TitlesOfParts>
  <Company>HASHVAPAH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ANAHIT</dc:creator>
  <cp:lastModifiedBy>Kristina Gevorgyan</cp:lastModifiedBy>
  <cp:lastPrinted>2016-04-19T11:37:41Z</cp:lastPrinted>
  <dcterms:created xsi:type="dcterms:W3CDTF">2010-02-18T07:15:32Z</dcterms:created>
  <dcterms:modified xsi:type="dcterms:W3CDTF">2016-06-23T07:32:30Z</dcterms:modified>
</cp:coreProperties>
</file>