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2" sheetId="10" r:id="rId1"/>
    <sheet name="2015" sheetId="7" r:id="rId2"/>
  </sheets>
  <definedNames>
    <definedName name="_xlnm.Print_Area" localSheetId="0">Sheet2!$A$1:$M$24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S4" i="7" l="1"/>
  <c r="U4" i="7"/>
  <c r="M9" i="7"/>
  <c r="O9" i="7"/>
  <c r="M5" i="7"/>
  <c r="O5" i="7"/>
  <c r="M6" i="7"/>
  <c r="O6" i="7"/>
  <c r="M7" i="7"/>
  <c r="O7" i="7"/>
  <c r="S7" i="7"/>
  <c r="U7" i="7"/>
  <c r="S8" i="7"/>
  <c r="U8" i="7"/>
</calcChain>
</file>

<file path=xl/sharedStrings.xml><?xml version="1.0" encoding="utf-8"?>
<sst xmlns="http://schemas.openxmlformats.org/spreadsheetml/2006/main" count="100" uniqueCount="79">
  <si>
    <t>քանակական</t>
  </si>
  <si>
    <t>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</si>
  <si>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</si>
  <si>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</si>
  <si>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</si>
  <si>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</si>
  <si>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</si>
  <si>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</si>
  <si>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</si>
  <si>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</si>
  <si>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</si>
  <si>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</si>
  <si>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</si>
  <si>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</si>
  <si>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</si>
  <si>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</si>
  <si>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</si>
  <si>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</si>
  <si>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</si>
  <si>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ԱԾ</t>
  </si>
  <si>
    <t>ԾՏ</t>
  </si>
  <si>
    <t>001</t>
  </si>
  <si>
    <t>ՊՄ Կոդը</t>
  </si>
  <si>
    <t>Կատարողի կոդը</t>
  </si>
  <si>
    <t>Ծրագրային դասիչը</t>
  </si>
  <si>
    <t>Ծրագրի դասիչը</t>
  </si>
  <si>
    <t>Քաղաքականության միջոցառման դասիչը</t>
  </si>
  <si>
    <t>Չափորոշիչի կոդը</t>
  </si>
  <si>
    <t>Պաշարների շարժի կոդը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</si>
  <si>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</si>
  <si>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</si>
  <si>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</si>
  <si>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</si>
  <si>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</si>
  <si>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</si>
  <si>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</si>
  <si>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</si>
  <si>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</si>
  <si>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</si>
  <si>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</si>
  <si>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</si>
  <si>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</si>
  <si>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</si>
  <si>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</si>
  <si>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ճշտված ցուցանիշը հաշվետու ժամանակահատվածի համար(սյ 1+սյ 2)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</si>
  <si>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</si>
  <si>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</si>
  <si>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պատճառը_x000D_
(սյ. 2-ում նշված իրավական ակտերի հղումները և սյ. 5-ում նշված տարբերության պարզաբանումները)</t>
  </si>
  <si>
    <t>Ֆինանսական ցուցանիշներ (հազ. դրամ)</t>
  </si>
  <si>
    <t>Ծրագրի ընթացիկ կառավարմանն ուղղված նախատեսվող միջոցառումները</t>
  </si>
  <si>
    <t>Ցուցանիշի հաստատված կանխատեսումը հաշվետու ժամանակահատվածի համար</t>
  </si>
  <si>
    <t xml:space="preserve">Ցուցանիշի փոփոխու-թյուններն ըստ համապատասխան իրավա-կան ակտի (+/-) </t>
  </si>
  <si>
    <t>ճշտված ցուցանիշը հաշվետու ժամանակահատվածի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</si>
  <si>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</si>
  <si>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</si>
  <si>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պատճառը_x000D_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</si>
  <si>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</si>
  <si>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</si>
  <si>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</si>
  <si>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Միջուկային եվ ճառագայթային անվտանգության կարգավորում</t>
  </si>
  <si>
    <t>ազդեցություն չունի</t>
  </si>
  <si>
    <t>01</t>
  </si>
  <si>
    <t>Իրավական ակտերի մշակում, նորմատիվա-մեթոդական փաստաթղթերի մշակում, ակտերի/փաստսթղթերի քանակը</t>
  </si>
  <si>
    <t>Փաստացի կատարողական</t>
  </si>
  <si>
    <t>Միջուկային եվ ճառագայթային անվտանգության նորմերի եվ կանոնների, լիցենզիայի պայմանների եվ պահանջների համապատասխանության տեսչական ստուգումներ, տեսչական ստուգումների թիվը</t>
  </si>
  <si>
    <t>Ատոմային էներգիայի օգտագործման բնագավառում գործունեության լիցենզավորում, տրված լիցենզիաների քանակը</t>
  </si>
  <si>
    <t>002</t>
  </si>
  <si>
    <t xml:space="preserve">Փաստացի կատարողական </t>
  </si>
  <si>
    <t xml:space="preserve">Փաստացի կատարողական             /թափուր հաստիքների առկայություն/  </t>
  </si>
  <si>
    <t xml:space="preserve">Փաստացի կատարողական              </t>
  </si>
  <si>
    <t>Սոց.ապահ.միջոցառումների իրականացման նպատակով աշխատողներին առաջարկվող սոց.փաթեթի ծառայություններ</t>
  </si>
  <si>
    <t>Սոցիալական ապահովության միջոցառումներում ընդգրկված  շահառուների  քանակը</t>
  </si>
  <si>
    <t xml:space="preserve">Փաստացի կատարողական, տնտեսում, գների տարբերություն:   / 1065.79 հազ.դրամ - էներգետիկ ծառայություններ, 11.76  հազ.դրամ- կոմունալ ծառ., 2072.8 հազ.դրամ - կապի ծառ., 23.7 հազ.դրամ - ապա.ծառ., 4.0 հազ.դրամ - ներքին գործուղումներ, 6.0 հազ.դրամ - համակարգչային ծառ., 22.08 հազ.դրամ - տեղեկատվական ծառ., 5.76 հազար դրամ - ներկայացուց. ծառ., 10.65 հազ.դրամ - ընդհանուր բնույթի այլ ծառ., 76.0 հազ.դրամ - մեքեն. եւ սարք. ըմթացիք նորոգում, 237.39 հազ.դրամ -գրասենյակ. նյութեր, 321.4  հազ.դրամ - տրանսպորտ. նյութեր, 44.0 հազ.դրամ - կենցաղ. նյութեր, 114.8 հազ.դրամ - պարտադիր վճարներ: /                                                                                                                                                                                            </t>
  </si>
  <si>
    <t xml:space="preserve">Թափուր հաստիքների  առկայության պատճառով 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</si>
  <si>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</si>
  <si>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</si>
  <si>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</si>
  <si>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01.01.15թ.- 01.01.16թ. ժամանակահատվածի համար</t>
  </si>
  <si>
    <t>Հայաստանի Հանրապետության կառավարությանն առընթեր միջուկային անվտանգության կարգավորման պետական կոմիտե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</si>
</sst>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11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sz val="8"/>
      <color indexed="8"/>
      <name val="GHEA Grapalat"/>
      <family val="3"/>
    </font>
    <font>
      <sz val="8"/>
      <name val="Arial Armenian"/>
    </font>
    <font>
      <sz val="12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0" fontId="2" fillId="0" borderId="0"/>
  </cellStyleXfs>
  <cellXfs count="46">
    <xf numFmtId="0" fontId="0" fillId="0" borderId="0" xfId="0"/>
    <xf numFmtId="0" fontId="6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hidden="1"/>
    </xf>
    <xf numFmtId="0" fontId="5" fillId="0" borderId="1" xfId="2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vertical="top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171" fontId="5" fillId="0" borderId="1" xfId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wrapText="1"/>
    </xf>
    <xf numFmtId="171" fontId="5" fillId="0" borderId="1" xfId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49" fontId="5" fillId="0" borderId="0" xfId="2" applyNumberFormat="1" applyFont="1" applyFill="1" applyBorder="1" applyAlignment="1" applyProtection="1">
      <alignment horizontal="right" vertical="center"/>
      <protection hidden="1"/>
    </xf>
    <xf numFmtId="171" fontId="5" fillId="0" borderId="0" xfId="1" applyFont="1" applyFill="1"/>
    <xf numFmtId="2" fontId="5" fillId="0" borderId="1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textRotation="90" wrapText="1"/>
    </xf>
    <xf numFmtId="0" fontId="5" fillId="0" borderId="1" xfId="2" applyFont="1" applyFill="1" applyBorder="1" applyAlignment="1">
      <alignment horizontal="center" textRotation="90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Normal="100" workbookViewId="0">
      <selection activeCell="D26" sqref="D26"/>
    </sheetView>
  </sheetViews>
  <sheetFormatPr defaultRowHeight="13.5"/>
  <cols>
    <col min="1" max="1" width="5.140625" style="29" customWidth="1"/>
    <col min="2" max="5" width="9.140625" style="29"/>
    <col min="6" max="6" width="11" style="29" customWidth="1"/>
    <col min="7" max="7" width="9.140625" style="29"/>
    <col min="8" max="8" width="10.7109375" style="29" customWidth="1"/>
    <col min="9" max="11" width="9.140625" style="29"/>
    <col min="12" max="12" width="34.5703125" style="29" customWidth="1"/>
    <col min="13" max="13" width="13.85546875" style="29" customWidth="1"/>
    <col min="14" max="16384" width="9.140625" style="29"/>
  </cols>
  <sheetData>
    <row r="1" spans="1:13" ht="20.25" customHeight="1">
      <c r="M1" s="30" t="s">
        <v>74</v>
      </c>
    </row>
    <row r="2" spans="1:13" ht="20.25" customHeight="1">
      <c r="M2" s="30"/>
    </row>
    <row r="3" spans="1:13" ht="20.25" customHeight="1">
      <c r="M3" s="30"/>
    </row>
    <row r="5" spans="1:13" ht="17.25">
      <c r="A5" s="38"/>
      <c r="C5" s="1"/>
      <c r="D5" s="1"/>
      <c r="L5" s="31"/>
    </row>
    <row r="6" spans="1:13">
      <c r="A6" s="38"/>
      <c r="C6" s="1"/>
      <c r="D6" s="1"/>
    </row>
    <row r="7" spans="1:13" ht="17.25">
      <c r="A7" s="37" t="s">
        <v>75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47.25" customHeight="1">
      <c r="A8" s="39" t="s">
        <v>76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39.75" customHeight="1">
      <c r="A9" s="40" t="s">
        <v>78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7.25">
      <c r="A10" s="37" t="s">
        <v>77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ht="17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3" ht="15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</sheetData>
  <mergeCells count="5">
    <mergeCell ref="A10:M10"/>
    <mergeCell ref="A5:A6"/>
    <mergeCell ref="A7:M7"/>
    <mergeCell ref="A8:M8"/>
    <mergeCell ref="A9:M9"/>
  </mergeCells>
  <phoneticPr fontId="8" type="noConversion"/>
  <dataValidations count="4">
    <dataValidation type="custom" allowBlank="1" showInputMessage="1" showErrorMessage="1" sqref="K49">
      <formula1>IF(OR($N47="",ISBLANK($N47),$N47="ù³Ý³Ï³Ï³Ý", $N47="ß³Ñ³éáõÝ»ñÇ ù³Ý³ÏÁ", $N47="³ÏïÇíÇ Í³é³ÛáõÃÛ³Ý Ï³ÝË³ï»ëíáÕ Å³ÙÏ»ïÁ", $N47="³ÏïÇíÇ ï³ñÇùÁ"),ISNUMBER(K49),TRUE)</formula1>
    </dataValidation>
    <dataValidation type="custom" allowBlank="1" showInputMessage="1" showErrorMessage="1" sqref="K40:K43">
      <formula1>IF(OR($N40="",ISBLANK($N40),$N40="ù³Ý³Ï³Ï³Ý", $N40="ß³Ñ³éáõÝ»ñÇ ù³Ý³ÏÁ", $N40="³ÏïÇíÇ Í³é³ÛáõÃÛ³Ý Ï³ÝË³ï»ëíáÕ Å³ÙÏ»ïÁ", $N40="³ÏïÇíÇ ï³ñÇùÁ"),ISNUMBER(K40),TRUE)</formula1>
    </dataValidation>
    <dataValidation type="custom" allowBlank="1" showInputMessage="1" showErrorMessage="1" sqref="K44:K48">
      <formula1>IF(OR($N43="",ISBLANK($N43),$N43="ù³Ý³Ï³Ï³Ý", $N43="ß³Ñ³éáõÝ»ñÇ ù³Ý³ÏÁ", $N43="³ÏïÇíÇ Í³é³ÛáõÃÛ³Ý Ï³ÝË³ï»ëíáÕ Å³ÙÏ»ïÁ", $N43="³ÏïÇíÇ ï³ñÇùÁ"),ISNUMBER(K44),TRUE)</formula1>
    </dataValidation>
    <dataValidation type="list" allowBlank="1" showInputMessage="1" showErrorMessage="1" sqref="J68:J69 J72:J73 J78 J58:J60 J40:J48 J53 J65">
      <formula1>$AR$6:$AR$16</formula1>
    </dataValidation>
  </dataValidations>
  <pageMargins left="0.2" right="0.2" top="0.19" bottom="0.38" header="0.19" footer="0.16"/>
  <pageSetup paperSize="9" scale="97" firstPageNumber="2745" orientation="landscape" useFirstPageNumber="1" horizontalDpi="120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G1" zoomScale="110" zoomScaleNormal="110" workbookViewId="0">
      <selection activeCell="I1" sqref="I1:I2"/>
    </sheetView>
  </sheetViews>
  <sheetFormatPr defaultColWidth="1.28515625" defaultRowHeight="63" customHeight="1"/>
  <cols>
    <col min="1" max="1" width="6.7109375" style="21" customWidth="1"/>
    <col min="2" max="2" width="5.42578125" style="21" customWidth="1"/>
    <col min="3" max="4" width="6" style="21" customWidth="1"/>
    <col min="5" max="5" width="5.140625" style="21" customWidth="1"/>
    <col min="6" max="6" width="4.85546875" style="21" customWidth="1"/>
    <col min="7" max="7" width="6.28515625" style="21" customWidth="1"/>
    <col min="8" max="8" width="27.140625" style="21" customWidth="1"/>
    <col min="9" max="9" width="20.85546875" style="21" customWidth="1"/>
    <col min="10" max="10" width="11.85546875" style="21" customWidth="1"/>
    <col min="11" max="11" width="18.42578125" style="21" customWidth="1"/>
    <col min="12" max="12" width="12.85546875" style="21" customWidth="1"/>
    <col min="13" max="13" width="10.85546875" style="21" customWidth="1"/>
    <col min="14" max="14" width="11" style="21" customWidth="1"/>
    <col min="15" max="15" width="11.85546875" style="21" customWidth="1"/>
    <col min="16" max="16" width="17.7109375" style="21" customWidth="1"/>
    <col min="17" max="17" width="13" style="21" customWidth="1"/>
    <col min="18" max="18" width="9.28515625" style="21" customWidth="1"/>
    <col min="19" max="19" width="9.5703125" style="21" customWidth="1"/>
    <col min="20" max="20" width="10.140625" style="21" customWidth="1"/>
    <col min="21" max="21" width="10.5703125" style="21" customWidth="1"/>
    <col min="22" max="22" width="41.28515625" style="21" customWidth="1"/>
    <col min="23" max="23" width="25.5703125" style="21" customWidth="1"/>
    <col min="24" max="24" width="19.140625" style="21" customWidth="1"/>
    <col min="25" max="25" width="22.140625" style="21" customWidth="1"/>
    <col min="26" max="26" width="0" style="12" hidden="1" customWidth="1"/>
    <col min="27" max="27" width="12.5703125" style="12" hidden="1" customWidth="1"/>
    <col min="28" max="255" width="0" style="12" hidden="1" customWidth="1"/>
    <col min="256" max="16384" width="1.28515625" style="12"/>
  </cols>
  <sheetData>
    <row r="1" spans="1:27" ht="14.25" customHeight="1">
      <c r="A1" s="42" t="s">
        <v>22</v>
      </c>
      <c r="B1" s="42" t="s">
        <v>23</v>
      </c>
      <c r="C1" s="43" t="s">
        <v>24</v>
      </c>
      <c r="D1" s="43"/>
      <c r="E1" s="43"/>
      <c r="F1" s="41" t="s">
        <v>27</v>
      </c>
      <c r="G1" s="41" t="s">
        <v>28</v>
      </c>
      <c r="H1" s="43" t="s">
        <v>38</v>
      </c>
      <c r="I1" s="43" t="s">
        <v>39</v>
      </c>
      <c r="J1" s="43" t="s">
        <v>40</v>
      </c>
      <c r="K1" s="44" t="s">
        <v>41</v>
      </c>
      <c r="L1" s="45"/>
      <c r="M1" s="45"/>
      <c r="N1" s="45"/>
      <c r="O1" s="45"/>
      <c r="P1" s="45"/>
      <c r="Q1" s="44" t="s">
        <v>48</v>
      </c>
      <c r="R1" s="45"/>
      <c r="S1" s="45"/>
      <c r="T1" s="45"/>
      <c r="U1" s="45"/>
      <c r="V1" s="45"/>
      <c r="W1" s="44" t="s">
        <v>49</v>
      </c>
      <c r="X1" s="44"/>
      <c r="Y1" s="44"/>
    </row>
    <row r="2" spans="1:27" ht="108.75" customHeight="1">
      <c r="A2" s="42"/>
      <c r="B2" s="42"/>
      <c r="C2" s="34" t="s">
        <v>25</v>
      </c>
      <c r="D2" s="43" t="s">
        <v>26</v>
      </c>
      <c r="E2" s="43"/>
      <c r="F2" s="41"/>
      <c r="G2" s="41"/>
      <c r="H2" s="43"/>
      <c r="I2" s="43"/>
      <c r="J2" s="43"/>
      <c r="K2" s="35" t="s">
        <v>42</v>
      </c>
      <c r="L2" s="33" t="s">
        <v>43</v>
      </c>
      <c r="M2" s="33" t="s">
        <v>44</v>
      </c>
      <c r="N2" s="33" t="s">
        <v>45</v>
      </c>
      <c r="O2" s="33" t="s">
        <v>46</v>
      </c>
      <c r="P2" s="33" t="s">
        <v>47</v>
      </c>
      <c r="Q2" s="33" t="s">
        <v>50</v>
      </c>
      <c r="R2" s="33" t="s">
        <v>51</v>
      </c>
      <c r="S2" s="33" t="s">
        <v>52</v>
      </c>
      <c r="T2" s="33" t="s">
        <v>53</v>
      </c>
      <c r="U2" s="33" t="s">
        <v>54</v>
      </c>
      <c r="V2" s="33" t="s">
        <v>55</v>
      </c>
      <c r="W2" s="33" t="s">
        <v>56</v>
      </c>
      <c r="X2" s="33" t="s">
        <v>57</v>
      </c>
      <c r="Y2" s="33" t="s">
        <v>58</v>
      </c>
    </row>
    <row r="3" spans="1:27" ht="15.75" customHeight="1">
      <c r="A3" s="13" t="s">
        <v>29</v>
      </c>
      <c r="B3" s="13" t="s">
        <v>30</v>
      </c>
      <c r="C3" s="13" t="s">
        <v>1</v>
      </c>
      <c r="D3" s="13" t="s">
        <v>31</v>
      </c>
      <c r="E3" s="13" t="s">
        <v>32</v>
      </c>
      <c r="F3" s="13" t="s">
        <v>33</v>
      </c>
      <c r="G3" s="14" t="s">
        <v>34</v>
      </c>
      <c r="H3" s="15" t="s">
        <v>35</v>
      </c>
      <c r="I3" s="15" t="s">
        <v>36</v>
      </c>
      <c r="J3" s="15" t="s">
        <v>37</v>
      </c>
      <c r="K3" s="15" t="s">
        <v>2</v>
      </c>
      <c r="L3" s="15" t="s">
        <v>3</v>
      </c>
      <c r="M3" s="15" t="s">
        <v>4</v>
      </c>
      <c r="N3" s="15" t="s">
        <v>5</v>
      </c>
      <c r="O3" s="15" t="s">
        <v>6</v>
      </c>
      <c r="P3" s="15" t="s">
        <v>7</v>
      </c>
      <c r="Q3" s="15" t="s">
        <v>8</v>
      </c>
      <c r="R3" s="15" t="s">
        <v>9</v>
      </c>
      <c r="S3" s="15" t="s">
        <v>10</v>
      </c>
      <c r="T3" s="15" t="s">
        <v>11</v>
      </c>
      <c r="U3" s="15" t="s">
        <v>12</v>
      </c>
      <c r="V3" s="15" t="s">
        <v>13</v>
      </c>
      <c r="W3" s="15" t="s">
        <v>14</v>
      </c>
      <c r="X3" s="15" t="s">
        <v>15</v>
      </c>
      <c r="Y3" s="15" t="s">
        <v>16</v>
      </c>
      <c r="AA3" s="16" t="s">
        <v>17</v>
      </c>
    </row>
    <row r="4" spans="1:27" s="21" customFormat="1" ht="168.75" customHeight="1">
      <c r="A4" s="2">
        <v>105037</v>
      </c>
      <c r="B4" s="17"/>
      <c r="C4" s="11" t="s">
        <v>21</v>
      </c>
      <c r="D4" s="17"/>
      <c r="E4" s="17"/>
      <c r="F4" s="17"/>
      <c r="G4" s="18"/>
      <c r="H4" s="8" t="s">
        <v>59</v>
      </c>
      <c r="I4" s="18"/>
      <c r="J4" s="18"/>
      <c r="K4" s="18"/>
      <c r="L4" s="18"/>
      <c r="M4" s="18"/>
      <c r="N4" s="18"/>
      <c r="O4" s="18"/>
      <c r="P4" s="19"/>
      <c r="Q4" s="20">
        <v>249125.9</v>
      </c>
      <c r="R4" s="20"/>
      <c r="S4" s="20">
        <f>Q4+R4</f>
        <v>249125.9</v>
      </c>
      <c r="T4" s="20">
        <v>245109.77</v>
      </c>
      <c r="U4" s="20">
        <f>T4-S4</f>
        <v>-4016.1300000000047</v>
      </c>
      <c r="V4" s="28" t="s">
        <v>72</v>
      </c>
      <c r="W4" s="3" t="s">
        <v>60</v>
      </c>
      <c r="X4" s="3"/>
      <c r="Y4" s="3"/>
    </row>
    <row r="5" spans="1:27" ht="79.5" customHeight="1">
      <c r="A5" s="2">
        <v>105037</v>
      </c>
      <c r="B5" s="3">
        <v>1</v>
      </c>
      <c r="C5" s="11" t="s">
        <v>21</v>
      </c>
      <c r="D5" s="3" t="s">
        <v>19</v>
      </c>
      <c r="E5" s="11" t="s">
        <v>61</v>
      </c>
      <c r="F5" s="3">
        <v>1</v>
      </c>
      <c r="G5" s="22"/>
      <c r="H5" s="8" t="s">
        <v>59</v>
      </c>
      <c r="I5" s="9" t="s">
        <v>62</v>
      </c>
      <c r="J5" s="2" t="s">
        <v>0</v>
      </c>
      <c r="K5" s="6">
        <v>2</v>
      </c>
      <c r="L5" s="6"/>
      <c r="M5" s="6">
        <f>K5+L5</f>
        <v>2</v>
      </c>
      <c r="N5" s="6">
        <v>4</v>
      </c>
      <c r="O5" s="6">
        <f>N5-M5</f>
        <v>2</v>
      </c>
      <c r="P5" s="5" t="s">
        <v>63</v>
      </c>
      <c r="Q5" s="23"/>
      <c r="R5" s="23"/>
      <c r="S5" s="20"/>
      <c r="T5" s="20"/>
      <c r="U5" s="20"/>
      <c r="V5" s="24"/>
      <c r="W5" s="25"/>
      <c r="X5" s="25"/>
      <c r="Y5" s="25"/>
      <c r="AA5" s="26" t="s">
        <v>3</v>
      </c>
    </row>
    <row r="6" spans="1:27" ht="130.5" customHeight="1">
      <c r="A6" s="2">
        <v>105037</v>
      </c>
      <c r="B6" s="3">
        <v>1</v>
      </c>
      <c r="C6" s="11" t="s">
        <v>21</v>
      </c>
      <c r="D6" s="3" t="s">
        <v>19</v>
      </c>
      <c r="E6" s="11" t="s">
        <v>61</v>
      </c>
      <c r="F6" s="3">
        <v>2</v>
      </c>
      <c r="G6" s="22"/>
      <c r="H6" s="8" t="s">
        <v>59</v>
      </c>
      <c r="I6" s="9" t="s">
        <v>64</v>
      </c>
      <c r="J6" s="10" t="s">
        <v>0</v>
      </c>
      <c r="K6" s="4">
        <v>48</v>
      </c>
      <c r="L6" s="5"/>
      <c r="M6" s="4">
        <f>K6+L6</f>
        <v>48</v>
      </c>
      <c r="N6" s="4">
        <v>69</v>
      </c>
      <c r="O6" s="6">
        <f>N6-M6</f>
        <v>21</v>
      </c>
      <c r="P6" s="5" t="s">
        <v>69</v>
      </c>
      <c r="Q6" s="23"/>
      <c r="R6" s="23"/>
      <c r="S6" s="20"/>
      <c r="T6" s="20"/>
      <c r="U6" s="20"/>
      <c r="V6" s="24"/>
      <c r="W6" s="25"/>
      <c r="X6" s="25"/>
      <c r="Y6" s="25"/>
    </row>
    <row r="7" spans="1:27" ht="91.5" customHeight="1">
      <c r="A7" s="2">
        <v>105037</v>
      </c>
      <c r="B7" s="3">
        <v>1</v>
      </c>
      <c r="C7" s="11" t="s">
        <v>21</v>
      </c>
      <c r="D7" s="3" t="s">
        <v>19</v>
      </c>
      <c r="E7" s="11" t="s">
        <v>61</v>
      </c>
      <c r="F7" s="3">
        <v>3</v>
      </c>
      <c r="G7" s="22"/>
      <c r="H7" s="8" t="s">
        <v>59</v>
      </c>
      <c r="I7" s="9" t="s">
        <v>65</v>
      </c>
      <c r="J7" s="10" t="s">
        <v>0</v>
      </c>
      <c r="K7" s="6">
        <v>229</v>
      </c>
      <c r="L7" s="6"/>
      <c r="M7" s="6">
        <f>K7+L7</f>
        <v>229</v>
      </c>
      <c r="N7" s="6">
        <v>862</v>
      </c>
      <c r="O7" s="6">
        <f>N7-M7</f>
        <v>633</v>
      </c>
      <c r="P7" s="5" t="s">
        <v>67</v>
      </c>
      <c r="Q7" s="23"/>
      <c r="R7" s="23"/>
      <c r="S7" s="20">
        <f>R7+Q7</f>
        <v>0</v>
      </c>
      <c r="T7" s="23"/>
      <c r="U7" s="20">
        <f>T7-S7</f>
        <v>0</v>
      </c>
      <c r="V7" s="25"/>
      <c r="W7" s="25"/>
      <c r="X7" s="25"/>
      <c r="Y7" s="25"/>
    </row>
    <row r="8" spans="1:27" ht="60.75" customHeight="1">
      <c r="A8" s="2">
        <v>105037</v>
      </c>
      <c r="B8" s="3"/>
      <c r="C8" s="11" t="s">
        <v>66</v>
      </c>
      <c r="D8" s="3" t="s">
        <v>20</v>
      </c>
      <c r="E8" s="11" t="s">
        <v>61</v>
      </c>
      <c r="F8" s="3">
        <v>1</v>
      </c>
      <c r="G8" s="22"/>
      <c r="H8" s="8" t="s">
        <v>70</v>
      </c>
      <c r="I8" s="9"/>
      <c r="J8" s="10"/>
      <c r="K8" s="4"/>
      <c r="L8" s="5"/>
      <c r="M8" s="4"/>
      <c r="N8" s="4"/>
      <c r="O8" s="5"/>
      <c r="P8" s="36"/>
      <c r="Q8" s="20">
        <v>2952</v>
      </c>
      <c r="R8" s="20"/>
      <c r="S8" s="20">
        <f>Q8+R8</f>
        <v>2952</v>
      </c>
      <c r="T8" s="20">
        <v>2376</v>
      </c>
      <c r="U8" s="20">
        <f>T8-S8</f>
        <v>-576</v>
      </c>
      <c r="V8" s="7" t="s">
        <v>73</v>
      </c>
      <c r="W8" s="3" t="s">
        <v>60</v>
      </c>
      <c r="X8" s="3"/>
      <c r="Y8" s="3"/>
      <c r="AA8" s="16" t="s">
        <v>18</v>
      </c>
    </row>
    <row r="9" spans="1:27" ht="69.75" customHeight="1">
      <c r="A9" s="2">
        <v>105037</v>
      </c>
      <c r="B9" s="3">
        <v>1</v>
      </c>
      <c r="C9" s="11" t="s">
        <v>66</v>
      </c>
      <c r="D9" s="3" t="s">
        <v>20</v>
      </c>
      <c r="E9" s="11" t="s">
        <v>61</v>
      </c>
      <c r="F9" s="3">
        <v>1</v>
      </c>
      <c r="G9" s="22"/>
      <c r="H9" s="8" t="s">
        <v>70</v>
      </c>
      <c r="I9" s="9" t="s">
        <v>71</v>
      </c>
      <c r="J9" s="2" t="s">
        <v>0</v>
      </c>
      <c r="K9" s="4"/>
      <c r="L9" s="6">
        <v>41</v>
      </c>
      <c r="M9" s="6">
        <f>K9+L9</f>
        <v>41</v>
      </c>
      <c r="N9" s="6">
        <v>33</v>
      </c>
      <c r="O9" s="6">
        <f>N9-M9</f>
        <v>-8</v>
      </c>
      <c r="P9" s="5" t="s">
        <v>68</v>
      </c>
      <c r="Q9" s="23"/>
      <c r="R9" s="23"/>
      <c r="S9" s="23"/>
      <c r="T9" s="23"/>
      <c r="U9" s="20"/>
      <c r="V9" s="25"/>
      <c r="W9" s="25"/>
      <c r="X9" s="25"/>
      <c r="Y9" s="25"/>
      <c r="AA9" s="26" t="s">
        <v>19</v>
      </c>
    </row>
    <row r="10" spans="1:27" ht="63" customHeight="1">
      <c r="Q10" s="27"/>
      <c r="R10" s="27"/>
      <c r="S10" s="27"/>
      <c r="T10" s="27"/>
      <c r="U10" s="27"/>
    </row>
    <row r="11" spans="1:27" ht="63" customHeight="1">
      <c r="Q11" s="27"/>
      <c r="R11" s="27"/>
      <c r="S11" s="27"/>
      <c r="T11" s="27"/>
      <c r="U11" s="27"/>
    </row>
    <row r="12" spans="1:27" ht="63" customHeight="1">
      <c r="Q12" s="27"/>
      <c r="R12" s="27"/>
      <c r="S12" s="27"/>
      <c r="T12" s="27"/>
      <c r="U12" s="27"/>
    </row>
    <row r="13" spans="1:27" ht="63" customHeight="1">
      <c r="Q13" s="27"/>
      <c r="R13" s="27"/>
      <c r="S13" s="27"/>
      <c r="T13" s="27"/>
      <c r="U13" s="27"/>
    </row>
    <row r="14" spans="1:27" ht="63" customHeight="1">
      <c r="Q14" s="27"/>
      <c r="R14" s="27"/>
      <c r="S14" s="27"/>
      <c r="T14" s="27"/>
      <c r="U14" s="27"/>
    </row>
    <row r="15" spans="1:27" ht="63" customHeight="1">
      <c r="Q15" s="27"/>
      <c r="R15" s="27"/>
      <c r="S15" s="27"/>
      <c r="T15" s="27"/>
      <c r="U15" s="27"/>
    </row>
    <row r="16" spans="1:27" ht="63" customHeight="1">
      <c r="Q16" s="27"/>
      <c r="R16" s="27"/>
      <c r="S16" s="27"/>
      <c r="T16" s="27"/>
      <c r="U16" s="27"/>
    </row>
    <row r="17" spans="17:21" ht="63" customHeight="1">
      <c r="Q17" s="27"/>
      <c r="R17" s="27"/>
      <c r="S17" s="27"/>
      <c r="T17" s="27"/>
      <c r="U17" s="27"/>
    </row>
    <row r="18" spans="17:21" ht="63" customHeight="1">
      <c r="Q18" s="27"/>
      <c r="R18" s="27"/>
      <c r="S18" s="27"/>
      <c r="T18" s="27"/>
      <c r="U18" s="27"/>
    </row>
    <row r="19" spans="17:21" ht="63" customHeight="1">
      <c r="Q19" s="27"/>
      <c r="R19" s="27"/>
      <c r="S19" s="27"/>
      <c r="T19" s="27"/>
      <c r="U19" s="27"/>
    </row>
  </sheetData>
  <mergeCells count="12">
    <mergeCell ref="H1:H2"/>
    <mergeCell ref="I1:I2"/>
    <mergeCell ref="W1:Y1"/>
    <mergeCell ref="J1:J2"/>
    <mergeCell ref="K1:P1"/>
    <mergeCell ref="Q1:V1"/>
    <mergeCell ref="G1:G2"/>
    <mergeCell ref="A1:A2"/>
    <mergeCell ref="B1:B2"/>
    <mergeCell ref="C1:E1"/>
    <mergeCell ref="F1:F2"/>
    <mergeCell ref="D2:E2"/>
  </mergeCells>
  <phoneticPr fontId="4" type="noConversion"/>
  <dataValidations count="4">
    <dataValidation type="custom" allowBlank="1" showInputMessage="1" showErrorMessage="1" sqref="L5:L9 N5:O9">
      <formula1>IF(OR($N5="",ISBLANK($N5),$N5="ù³Ý³Ï³Ï³Ý", $N5="ß³Ñ³éáõÝ»ñÇ ù³Ý³ÏÁ", $N5="³ÏïÇíÇ Í³é³ÛáõÃÛ³Ý Ï³ÝË³ï»ëíáÕ Å³ÙÏ»ïÁ", $N5="í³ñÏ ëï³óáÕ ³ÝÓ³Ýó ù³Ý³ÏÁ",$N5="í³ñÏ ëï³óáÕ Ï³½Ù³Ï»ñåáõÃÛáõÝÝ»ñÇ ù³Ý³ÏÁ"),ISNUMBER(L5),TRUE)</formula1>
    </dataValidation>
    <dataValidation type="custom" allowBlank="1" showInputMessage="1" showErrorMessage="1" sqref="K5:K9 M5:M9">
      <formula1 xml:space="preserve"> IF(OR($O5="",ISBLANK($O5),$O5="ù³Ý³Ï³Ï³Ý", $O5="ß³Ñ³éáõÝ»ñÇ ù³Ý³ÏÁ", $O5="³ÏïÇíÇ Í³é³ÛáõÃÛ³Ý Ï³ÝË³ï»ëíáÕ Å³ÙÏ»ïÁ", $O5="í³ñÏ ëï³óáÕ ³ÝÓ³Ýó ù³Ý³ÏÁ",$O5="í³ñÏ ëï³óáÕ Ï³½Ù³Ï»ñåáõÃÛáõÝÝ»ñÇ ù³Ý³ÏÁ"),ISNUMBER(K5),TRUE)</formula1>
    </dataValidation>
    <dataValidation type="decimal" allowBlank="1" showInputMessage="1" showErrorMessage="1" sqref="R3">
      <formula1>-10000000000000000</formula1>
      <formula2>99999999999999</formula2>
    </dataValidation>
    <dataValidation type="list" allowBlank="1" showInputMessage="1" showErrorMessage="1" sqref="J5:J9">
      <formula1>#REF!</formula1>
    </dataValidation>
  </dataValidations>
  <pageMargins left="0.2" right="0.25" top="0.17" bottom="0.37" header="0.17" footer="0.16"/>
  <pageSetup paperSize="9" scale="75" firstPageNumber="2746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2015</vt:lpstr>
      <vt:lpstr>Sheet2!Print_Area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2016-04-19T11:31:20Z</cp:lastPrinted>
  <dcterms:created xsi:type="dcterms:W3CDTF">2007-06-08T11:55:52Z</dcterms:created>
  <dcterms:modified xsi:type="dcterms:W3CDTF">2016-06-23T07:27:46Z</dcterms:modified>
</cp:coreProperties>
</file>